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Pictures\2019.06.15\bode\scope_data\"/>
    </mc:Choice>
  </mc:AlternateContent>
  <xr:revisionPtr revIDLastSave="0" documentId="13_ncr:1_{0F54BEBA-E39F-4E31-A98B-9813EEFD68F9}" xr6:coauthVersionLast="43" xr6:coauthVersionMax="43" xr10:uidLastSave="{00000000-0000-0000-0000-000000000000}"/>
  <bookViews>
    <workbookView xWindow="-120" yWindow="-120" windowWidth="57840" windowHeight="32040" activeTab="4" xr2:uid="{E4C22E30-44E4-4119-B2E5-B6817D5C0173}"/>
  </bookViews>
  <sheets>
    <sheet name="data_file" sheetId="2" r:id="rId1"/>
    <sheet name="current_probe_calibration" sheetId="1" r:id="rId2"/>
    <sheet name="probe_C" sheetId="7" r:id="rId3"/>
    <sheet name="plot_data" sheetId="3" r:id="rId4"/>
    <sheet name="|Z| &amp; P(Z)" sheetId="4" r:id="rId5"/>
    <sheet name="RLC" sheetId="6" r:id="rId6"/>
  </sheets>
  <definedNames>
    <definedName name="C_probe">probe_C!$B$1</definedName>
    <definedName name="cal_dB">current_probe_calibration!$B$2:$B$1048576</definedName>
    <definedName name="cal_phase">current_probe_calibration!$C$2:$C$1048576</definedName>
    <definedName name="Frequency">current_probe_calibration!$A$2:$A$1048576</definedName>
    <definedName name="phase_Z">plot_data!$G$2:$G$1048576</definedName>
    <definedName name="Real_Z">plot_data!$H$2:$H$1048576</definedName>
    <definedName name="X">plot_data!$I$2:$I$1048576</definedName>
    <definedName name="Z">plot_data!$F$2:$F$1048576</definedName>
    <definedName name="Z_corrected">plot_data!$F$2:$F$1048576</definedName>
    <definedName name="Z_phase_measured">plot_data!$C$2:$C$1048576</definedName>
    <definedName name="ZdB_corrected">plot_data!$D$2:$D$1048576</definedName>
    <definedName name="ZdB_measured">plot_data!$B$2:$B$1048576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7" i="3" l="1"/>
  <c r="J15" i="3"/>
  <c r="J23" i="3"/>
  <c r="J31" i="3"/>
  <c r="J39" i="3"/>
  <c r="J47" i="3"/>
  <c r="J55" i="3"/>
  <c r="J63" i="3"/>
  <c r="J71" i="3"/>
  <c r="J79" i="3"/>
  <c r="J87" i="3"/>
  <c r="J95" i="3"/>
  <c r="J103" i="3"/>
  <c r="J111" i="3"/>
  <c r="J119" i="3"/>
  <c r="J127" i="3"/>
  <c r="J135" i="3"/>
  <c r="J143" i="3"/>
  <c r="J151" i="3"/>
  <c r="J159" i="3"/>
  <c r="J167" i="3"/>
  <c r="J175" i="3"/>
  <c r="J183" i="3"/>
  <c r="J191" i="3"/>
  <c r="J199" i="3"/>
  <c r="J207" i="3"/>
  <c r="J215" i="3"/>
  <c r="J223" i="3"/>
  <c r="J231" i="3"/>
  <c r="J239" i="3"/>
  <c r="J1" i="3"/>
  <c r="E3" i="3"/>
  <c r="J3" i="3" s="1"/>
  <c r="E4" i="3"/>
  <c r="J4" i="3" s="1"/>
  <c r="E5" i="3"/>
  <c r="J5" i="3" s="1"/>
  <c r="E6" i="3"/>
  <c r="J6" i="3" s="1"/>
  <c r="E7" i="3"/>
  <c r="E8" i="3"/>
  <c r="J8" i="3" s="1"/>
  <c r="E9" i="3"/>
  <c r="J9" i="3" s="1"/>
  <c r="E10" i="3"/>
  <c r="J10" i="3" s="1"/>
  <c r="E11" i="3"/>
  <c r="J11" i="3" s="1"/>
  <c r="E12" i="3"/>
  <c r="J12" i="3" s="1"/>
  <c r="E13" i="3"/>
  <c r="J13" i="3" s="1"/>
  <c r="E14" i="3"/>
  <c r="J14" i="3" s="1"/>
  <c r="E15" i="3"/>
  <c r="E16" i="3"/>
  <c r="J16" i="3" s="1"/>
  <c r="E17" i="3"/>
  <c r="J17" i="3" s="1"/>
  <c r="E18" i="3"/>
  <c r="J18" i="3" s="1"/>
  <c r="E19" i="3"/>
  <c r="J19" i="3" s="1"/>
  <c r="E20" i="3"/>
  <c r="J20" i="3" s="1"/>
  <c r="E21" i="3"/>
  <c r="J21" i="3" s="1"/>
  <c r="E22" i="3"/>
  <c r="J22" i="3" s="1"/>
  <c r="E23" i="3"/>
  <c r="E24" i="3"/>
  <c r="J24" i="3" s="1"/>
  <c r="E25" i="3"/>
  <c r="J25" i="3" s="1"/>
  <c r="E26" i="3"/>
  <c r="J26" i="3" s="1"/>
  <c r="E27" i="3"/>
  <c r="J27" i="3" s="1"/>
  <c r="E28" i="3"/>
  <c r="J28" i="3" s="1"/>
  <c r="E29" i="3"/>
  <c r="J29" i="3" s="1"/>
  <c r="E30" i="3"/>
  <c r="J30" i="3" s="1"/>
  <c r="E31" i="3"/>
  <c r="E32" i="3"/>
  <c r="J32" i="3" s="1"/>
  <c r="E33" i="3"/>
  <c r="J33" i="3" s="1"/>
  <c r="E34" i="3"/>
  <c r="J34" i="3" s="1"/>
  <c r="E35" i="3"/>
  <c r="J35" i="3" s="1"/>
  <c r="E36" i="3"/>
  <c r="J36" i="3" s="1"/>
  <c r="E37" i="3"/>
  <c r="J37" i="3" s="1"/>
  <c r="E38" i="3"/>
  <c r="J38" i="3" s="1"/>
  <c r="E39" i="3"/>
  <c r="E40" i="3"/>
  <c r="J40" i="3" s="1"/>
  <c r="E41" i="3"/>
  <c r="J41" i="3" s="1"/>
  <c r="E42" i="3"/>
  <c r="J42" i="3" s="1"/>
  <c r="E43" i="3"/>
  <c r="J43" i="3" s="1"/>
  <c r="E44" i="3"/>
  <c r="J44" i="3" s="1"/>
  <c r="E45" i="3"/>
  <c r="J45" i="3" s="1"/>
  <c r="E46" i="3"/>
  <c r="J46" i="3" s="1"/>
  <c r="E47" i="3"/>
  <c r="E48" i="3"/>
  <c r="J48" i="3" s="1"/>
  <c r="E49" i="3"/>
  <c r="J49" i="3" s="1"/>
  <c r="E50" i="3"/>
  <c r="J50" i="3" s="1"/>
  <c r="E51" i="3"/>
  <c r="J51" i="3" s="1"/>
  <c r="E52" i="3"/>
  <c r="J52" i="3" s="1"/>
  <c r="E53" i="3"/>
  <c r="J53" i="3" s="1"/>
  <c r="E54" i="3"/>
  <c r="J54" i="3" s="1"/>
  <c r="E55" i="3"/>
  <c r="E56" i="3"/>
  <c r="J56" i="3" s="1"/>
  <c r="E57" i="3"/>
  <c r="J57" i="3" s="1"/>
  <c r="E58" i="3"/>
  <c r="J58" i="3" s="1"/>
  <c r="E59" i="3"/>
  <c r="J59" i="3" s="1"/>
  <c r="E60" i="3"/>
  <c r="J60" i="3" s="1"/>
  <c r="E61" i="3"/>
  <c r="J61" i="3" s="1"/>
  <c r="E62" i="3"/>
  <c r="J62" i="3" s="1"/>
  <c r="E63" i="3"/>
  <c r="E64" i="3"/>
  <c r="J64" i="3" s="1"/>
  <c r="E65" i="3"/>
  <c r="J65" i="3" s="1"/>
  <c r="E66" i="3"/>
  <c r="J66" i="3" s="1"/>
  <c r="E67" i="3"/>
  <c r="J67" i="3" s="1"/>
  <c r="E68" i="3"/>
  <c r="J68" i="3" s="1"/>
  <c r="E69" i="3"/>
  <c r="J69" i="3" s="1"/>
  <c r="E70" i="3"/>
  <c r="J70" i="3" s="1"/>
  <c r="E71" i="3"/>
  <c r="E72" i="3"/>
  <c r="J72" i="3" s="1"/>
  <c r="E73" i="3"/>
  <c r="J73" i="3" s="1"/>
  <c r="E74" i="3"/>
  <c r="J74" i="3" s="1"/>
  <c r="E75" i="3"/>
  <c r="J75" i="3" s="1"/>
  <c r="E76" i="3"/>
  <c r="J76" i="3" s="1"/>
  <c r="E77" i="3"/>
  <c r="J77" i="3" s="1"/>
  <c r="E78" i="3"/>
  <c r="J78" i="3" s="1"/>
  <c r="E79" i="3"/>
  <c r="E80" i="3"/>
  <c r="J80" i="3" s="1"/>
  <c r="E81" i="3"/>
  <c r="J81" i="3" s="1"/>
  <c r="E82" i="3"/>
  <c r="J82" i="3" s="1"/>
  <c r="E83" i="3"/>
  <c r="J83" i="3" s="1"/>
  <c r="E84" i="3"/>
  <c r="J84" i="3" s="1"/>
  <c r="E85" i="3"/>
  <c r="J85" i="3" s="1"/>
  <c r="E86" i="3"/>
  <c r="J86" i="3" s="1"/>
  <c r="E87" i="3"/>
  <c r="E88" i="3"/>
  <c r="J88" i="3" s="1"/>
  <c r="E89" i="3"/>
  <c r="J89" i="3" s="1"/>
  <c r="E90" i="3"/>
  <c r="J90" i="3" s="1"/>
  <c r="E91" i="3"/>
  <c r="J91" i="3" s="1"/>
  <c r="E92" i="3"/>
  <c r="J92" i="3" s="1"/>
  <c r="E93" i="3"/>
  <c r="J93" i="3" s="1"/>
  <c r="E94" i="3"/>
  <c r="J94" i="3" s="1"/>
  <c r="E95" i="3"/>
  <c r="E96" i="3"/>
  <c r="J96" i="3" s="1"/>
  <c r="E97" i="3"/>
  <c r="J97" i="3" s="1"/>
  <c r="E98" i="3"/>
  <c r="J98" i="3" s="1"/>
  <c r="E99" i="3"/>
  <c r="J99" i="3" s="1"/>
  <c r="E100" i="3"/>
  <c r="J100" i="3" s="1"/>
  <c r="E101" i="3"/>
  <c r="J101" i="3" s="1"/>
  <c r="E102" i="3"/>
  <c r="J102" i="3" s="1"/>
  <c r="E103" i="3"/>
  <c r="E104" i="3"/>
  <c r="J104" i="3" s="1"/>
  <c r="E105" i="3"/>
  <c r="J105" i="3" s="1"/>
  <c r="E106" i="3"/>
  <c r="J106" i="3" s="1"/>
  <c r="E107" i="3"/>
  <c r="J107" i="3" s="1"/>
  <c r="E108" i="3"/>
  <c r="J108" i="3" s="1"/>
  <c r="E109" i="3"/>
  <c r="J109" i="3" s="1"/>
  <c r="E110" i="3"/>
  <c r="J110" i="3" s="1"/>
  <c r="E111" i="3"/>
  <c r="E112" i="3"/>
  <c r="J112" i="3" s="1"/>
  <c r="E113" i="3"/>
  <c r="J113" i="3" s="1"/>
  <c r="E114" i="3"/>
  <c r="J114" i="3" s="1"/>
  <c r="E115" i="3"/>
  <c r="J115" i="3" s="1"/>
  <c r="E116" i="3"/>
  <c r="J116" i="3" s="1"/>
  <c r="E117" i="3"/>
  <c r="J117" i="3" s="1"/>
  <c r="E118" i="3"/>
  <c r="J118" i="3" s="1"/>
  <c r="E119" i="3"/>
  <c r="E120" i="3"/>
  <c r="J120" i="3" s="1"/>
  <c r="E121" i="3"/>
  <c r="J121" i="3" s="1"/>
  <c r="E122" i="3"/>
  <c r="J122" i="3" s="1"/>
  <c r="E123" i="3"/>
  <c r="J123" i="3" s="1"/>
  <c r="E124" i="3"/>
  <c r="J124" i="3" s="1"/>
  <c r="E125" i="3"/>
  <c r="J125" i="3" s="1"/>
  <c r="E126" i="3"/>
  <c r="J126" i="3" s="1"/>
  <c r="E127" i="3"/>
  <c r="E128" i="3"/>
  <c r="J128" i="3" s="1"/>
  <c r="E129" i="3"/>
  <c r="J129" i="3" s="1"/>
  <c r="E130" i="3"/>
  <c r="J130" i="3" s="1"/>
  <c r="E131" i="3"/>
  <c r="J131" i="3" s="1"/>
  <c r="E132" i="3"/>
  <c r="J132" i="3" s="1"/>
  <c r="E133" i="3"/>
  <c r="J133" i="3" s="1"/>
  <c r="E134" i="3"/>
  <c r="J134" i="3" s="1"/>
  <c r="E135" i="3"/>
  <c r="E136" i="3"/>
  <c r="J136" i="3" s="1"/>
  <c r="E137" i="3"/>
  <c r="J137" i="3" s="1"/>
  <c r="E138" i="3"/>
  <c r="J138" i="3" s="1"/>
  <c r="E139" i="3"/>
  <c r="J139" i="3" s="1"/>
  <c r="E140" i="3"/>
  <c r="J140" i="3" s="1"/>
  <c r="E141" i="3"/>
  <c r="J141" i="3" s="1"/>
  <c r="E142" i="3"/>
  <c r="J142" i="3" s="1"/>
  <c r="E143" i="3"/>
  <c r="E144" i="3"/>
  <c r="J144" i="3" s="1"/>
  <c r="E145" i="3"/>
  <c r="J145" i="3" s="1"/>
  <c r="E146" i="3"/>
  <c r="J146" i="3" s="1"/>
  <c r="E147" i="3"/>
  <c r="J147" i="3" s="1"/>
  <c r="E148" i="3"/>
  <c r="J148" i="3" s="1"/>
  <c r="E149" i="3"/>
  <c r="J149" i="3" s="1"/>
  <c r="E150" i="3"/>
  <c r="J150" i="3" s="1"/>
  <c r="E151" i="3"/>
  <c r="E152" i="3"/>
  <c r="J152" i="3" s="1"/>
  <c r="E153" i="3"/>
  <c r="J153" i="3" s="1"/>
  <c r="E154" i="3"/>
  <c r="J154" i="3" s="1"/>
  <c r="E155" i="3"/>
  <c r="J155" i="3" s="1"/>
  <c r="E156" i="3"/>
  <c r="J156" i="3" s="1"/>
  <c r="E157" i="3"/>
  <c r="J157" i="3" s="1"/>
  <c r="E158" i="3"/>
  <c r="J158" i="3" s="1"/>
  <c r="E159" i="3"/>
  <c r="E160" i="3"/>
  <c r="J160" i="3" s="1"/>
  <c r="E161" i="3"/>
  <c r="J161" i="3" s="1"/>
  <c r="E162" i="3"/>
  <c r="J162" i="3" s="1"/>
  <c r="E163" i="3"/>
  <c r="J163" i="3" s="1"/>
  <c r="E164" i="3"/>
  <c r="J164" i="3" s="1"/>
  <c r="E165" i="3"/>
  <c r="J165" i="3" s="1"/>
  <c r="E166" i="3"/>
  <c r="J166" i="3" s="1"/>
  <c r="E167" i="3"/>
  <c r="E168" i="3"/>
  <c r="J168" i="3" s="1"/>
  <c r="E169" i="3"/>
  <c r="J169" i="3" s="1"/>
  <c r="E170" i="3"/>
  <c r="J170" i="3" s="1"/>
  <c r="E171" i="3"/>
  <c r="J171" i="3" s="1"/>
  <c r="E172" i="3"/>
  <c r="J172" i="3" s="1"/>
  <c r="E173" i="3"/>
  <c r="J173" i="3" s="1"/>
  <c r="E174" i="3"/>
  <c r="J174" i="3" s="1"/>
  <c r="E175" i="3"/>
  <c r="E176" i="3"/>
  <c r="J176" i="3" s="1"/>
  <c r="E177" i="3"/>
  <c r="J177" i="3" s="1"/>
  <c r="E178" i="3"/>
  <c r="J178" i="3" s="1"/>
  <c r="E179" i="3"/>
  <c r="J179" i="3" s="1"/>
  <c r="E180" i="3"/>
  <c r="J180" i="3" s="1"/>
  <c r="E181" i="3"/>
  <c r="J181" i="3" s="1"/>
  <c r="E182" i="3"/>
  <c r="J182" i="3" s="1"/>
  <c r="E183" i="3"/>
  <c r="E184" i="3"/>
  <c r="J184" i="3" s="1"/>
  <c r="E185" i="3"/>
  <c r="J185" i="3" s="1"/>
  <c r="E186" i="3"/>
  <c r="J186" i="3" s="1"/>
  <c r="E187" i="3"/>
  <c r="J187" i="3" s="1"/>
  <c r="E188" i="3"/>
  <c r="J188" i="3" s="1"/>
  <c r="E189" i="3"/>
  <c r="J189" i="3" s="1"/>
  <c r="E190" i="3"/>
  <c r="J190" i="3" s="1"/>
  <c r="E191" i="3"/>
  <c r="E192" i="3"/>
  <c r="J192" i="3" s="1"/>
  <c r="E193" i="3"/>
  <c r="J193" i="3" s="1"/>
  <c r="E194" i="3"/>
  <c r="J194" i="3" s="1"/>
  <c r="E195" i="3"/>
  <c r="J195" i="3" s="1"/>
  <c r="E196" i="3"/>
  <c r="J196" i="3" s="1"/>
  <c r="E197" i="3"/>
  <c r="J197" i="3" s="1"/>
  <c r="E198" i="3"/>
  <c r="J198" i="3" s="1"/>
  <c r="E199" i="3"/>
  <c r="E200" i="3"/>
  <c r="J200" i="3" s="1"/>
  <c r="E201" i="3"/>
  <c r="J201" i="3" s="1"/>
  <c r="E202" i="3"/>
  <c r="J202" i="3" s="1"/>
  <c r="E203" i="3"/>
  <c r="J203" i="3" s="1"/>
  <c r="E204" i="3"/>
  <c r="J204" i="3" s="1"/>
  <c r="E205" i="3"/>
  <c r="J205" i="3" s="1"/>
  <c r="E206" i="3"/>
  <c r="J206" i="3" s="1"/>
  <c r="E207" i="3"/>
  <c r="E208" i="3"/>
  <c r="J208" i="3" s="1"/>
  <c r="E209" i="3"/>
  <c r="J209" i="3" s="1"/>
  <c r="E210" i="3"/>
  <c r="J210" i="3" s="1"/>
  <c r="E211" i="3"/>
  <c r="J211" i="3" s="1"/>
  <c r="E212" i="3"/>
  <c r="J212" i="3" s="1"/>
  <c r="E213" i="3"/>
  <c r="J213" i="3" s="1"/>
  <c r="E214" i="3"/>
  <c r="J214" i="3" s="1"/>
  <c r="E215" i="3"/>
  <c r="E216" i="3"/>
  <c r="J216" i="3" s="1"/>
  <c r="E217" i="3"/>
  <c r="J217" i="3" s="1"/>
  <c r="E218" i="3"/>
  <c r="J218" i="3" s="1"/>
  <c r="E219" i="3"/>
  <c r="J219" i="3" s="1"/>
  <c r="E220" i="3"/>
  <c r="J220" i="3" s="1"/>
  <c r="E221" i="3"/>
  <c r="J221" i="3" s="1"/>
  <c r="E222" i="3"/>
  <c r="J222" i="3" s="1"/>
  <c r="E223" i="3"/>
  <c r="E224" i="3"/>
  <c r="J224" i="3" s="1"/>
  <c r="E225" i="3"/>
  <c r="J225" i="3" s="1"/>
  <c r="E226" i="3"/>
  <c r="J226" i="3" s="1"/>
  <c r="E227" i="3"/>
  <c r="J227" i="3" s="1"/>
  <c r="E228" i="3"/>
  <c r="J228" i="3" s="1"/>
  <c r="E229" i="3"/>
  <c r="J229" i="3" s="1"/>
  <c r="E230" i="3"/>
  <c r="J230" i="3" s="1"/>
  <c r="E231" i="3"/>
  <c r="E232" i="3"/>
  <c r="J232" i="3" s="1"/>
  <c r="E233" i="3"/>
  <c r="J233" i="3" s="1"/>
  <c r="E234" i="3"/>
  <c r="J234" i="3" s="1"/>
  <c r="E235" i="3"/>
  <c r="J235" i="3" s="1"/>
  <c r="E236" i="3"/>
  <c r="J236" i="3" s="1"/>
  <c r="E237" i="3"/>
  <c r="J237" i="3" s="1"/>
  <c r="E238" i="3"/>
  <c r="J238" i="3" s="1"/>
  <c r="E239" i="3"/>
  <c r="E240" i="3"/>
  <c r="J240" i="3" s="1"/>
  <c r="E241" i="3"/>
  <c r="J241" i="3" s="1"/>
  <c r="E242" i="3"/>
  <c r="J242" i="3" s="1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" i="3"/>
  <c r="J2" i="3" s="1"/>
  <c r="B2" i="3"/>
  <c r="D2" i="3" s="1"/>
  <c r="F2" i="3" s="1"/>
  <c r="C2" i="3"/>
  <c r="G2" i="3" s="1"/>
  <c r="B3" i="3"/>
  <c r="D3" i="3" s="1"/>
  <c r="F3" i="3" s="1"/>
  <c r="C3" i="3"/>
  <c r="G3" i="3" s="1"/>
  <c r="B4" i="3"/>
  <c r="D4" i="3" s="1"/>
  <c r="F4" i="3" s="1"/>
  <c r="C4" i="3"/>
  <c r="G4" i="3" s="1"/>
  <c r="B5" i="3"/>
  <c r="D5" i="3" s="1"/>
  <c r="F5" i="3" s="1"/>
  <c r="C5" i="3"/>
  <c r="G5" i="3" s="1"/>
  <c r="B6" i="3"/>
  <c r="D6" i="3" s="1"/>
  <c r="F6" i="3" s="1"/>
  <c r="C6" i="3"/>
  <c r="G6" i="3" s="1"/>
  <c r="B7" i="3"/>
  <c r="D7" i="3" s="1"/>
  <c r="F7" i="3" s="1"/>
  <c r="C7" i="3"/>
  <c r="G7" i="3" s="1"/>
  <c r="B8" i="3"/>
  <c r="D8" i="3" s="1"/>
  <c r="F8" i="3" s="1"/>
  <c r="C8" i="3"/>
  <c r="G8" i="3" s="1"/>
  <c r="B9" i="3"/>
  <c r="D9" i="3" s="1"/>
  <c r="F9" i="3" s="1"/>
  <c r="C9" i="3"/>
  <c r="G9" i="3" s="1"/>
  <c r="B10" i="3"/>
  <c r="D10" i="3" s="1"/>
  <c r="F10" i="3" s="1"/>
  <c r="C10" i="3"/>
  <c r="G10" i="3" s="1"/>
  <c r="B11" i="3"/>
  <c r="D11" i="3" s="1"/>
  <c r="F11" i="3" s="1"/>
  <c r="C11" i="3"/>
  <c r="G11" i="3" s="1"/>
  <c r="B12" i="3"/>
  <c r="D12" i="3" s="1"/>
  <c r="F12" i="3" s="1"/>
  <c r="C12" i="3"/>
  <c r="G12" i="3" s="1"/>
  <c r="B13" i="3"/>
  <c r="D13" i="3" s="1"/>
  <c r="F13" i="3" s="1"/>
  <c r="C13" i="3"/>
  <c r="G13" i="3" s="1"/>
  <c r="B14" i="3"/>
  <c r="D14" i="3" s="1"/>
  <c r="F14" i="3" s="1"/>
  <c r="C14" i="3"/>
  <c r="G14" i="3" s="1"/>
  <c r="B15" i="3"/>
  <c r="D15" i="3" s="1"/>
  <c r="F15" i="3" s="1"/>
  <c r="C15" i="3"/>
  <c r="G15" i="3" s="1"/>
  <c r="B16" i="3"/>
  <c r="D16" i="3" s="1"/>
  <c r="F16" i="3" s="1"/>
  <c r="C16" i="3"/>
  <c r="G16" i="3" s="1"/>
  <c r="B17" i="3"/>
  <c r="D17" i="3" s="1"/>
  <c r="F17" i="3" s="1"/>
  <c r="C17" i="3"/>
  <c r="G17" i="3" s="1"/>
  <c r="B18" i="3"/>
  <c r="D18" i="3" s="1"/>
  <c r="F18" i="3" s="1"/>
  <c r="C18" i="3"/>
  <c r="G18" i="3" s="1"/>
  <c r="B19" i="3"/>
  <c r="D19" i="3" s="1"/>
  <c r="F19" i="3" s="1"/>
  <c r="C19" i="3"/>
  <c r="G19" i="3" s="1"/>
  <c r="B20" i="3"/>
  <c r="D20" i="3" s="1"/>
  <c r="F20" i="3" s="1"/>
  <c r="C20" i="3"/>
  <c r="G20" i="3" s="1"/>
  <c r="B21" i="3"/>
  <c r="D21" i="3" s="1"/>
  <c r="F21" i="3" s="1"/>
  <c r="C21" i="3"/>
  <c r="G21" i="3" s="1"/>
  <c r="B22" i="3"/>
  <c r="D22" i="3" s="1"/>
  <c r="F22" i="3" s="1"/>
  <c r="C22" i="3"/>
  <c r="G22" i="3" s="1"/>
  <c r="B23" i="3"/>
  <c r="D23" i="3" s="1"/>
  <c r="F23" i="3" s="1"/>
  <c r="C23" i="3"/>
  <c r="G23" i="3" s="1"/>
  <c r="B24" i="3"/>
  <c r="D24" i="3" s="1"/>
  <c r="F24" i="3" s="1"/>
  <c r="C24" i="3"/>
  <c r="G24" i="3" s="1"/>
  <c r="B25" i="3"/>
  <c r="D25" i="3" s="1"/>
  <c r="F25" i="3" s="1"/>
  <c r="C25" i="3"/>
  <c r="G25" i="3" s="1"/>
  <c r="B26" i="3"/>
  <c r="D26" i="3" s="1"/>
  <c r="F26" i="3" s="1"/>
  <c r="C26" i="3"/>
  <c r="G26" i="3" s="1"/>
  <c r="B27" i="3"/>
  <c r="D27" i="3" s="1"/>
  <c r="F27" i="3" s="1"/>
  <c r="C27" i="3"/>
  <c r="G27" i="3" s="1"/>
  <c r="B28" i="3"/>
  <c r="D28" i="3" s="1"/>
  <c r="F28" i="3" s="1"/>
  <c r="C28" i="3"/>
  <c r="G28" i="3" s="1"/>
  <c r="B29" i="3"/>
  <c r="D29" i="3" s="1"/>
  <c r="F29" i="3" s="1"/>
  <c r="C29" i="3"/>
  <c r="G29" i="3" s="1"/>
  <c r="B30" i="3"/>
  <c r="D30" i="3" s="1"/>
  <c r="F30" i="3" s="1"/>
  <c r="C30" i="3"/>
  <c r="G30" i="3" s="1"/>
  <c r="B31" i="3"/>
  <c r="D31" i="3" s="1"/>
  <c r="F31" i="3" s="1"/>
  <c r="C31" i="3"/>
  <c r="G31" i="3" s="1"/>
  <c r="B32" i="3"/>
  <c r="D32" i="3" s="1"/>
  <c r="F32" i="3" s="1"/>
  <c r="C32" i="3"/>
  <c r="G32" i="3" s="1"/>
  <c r="B33" i="3"/>
  <c r="D33" i="3" s="1"/>
  <c r="F33" i="3" s="1"/>
  <c r="C33" i="3"/>
  <c r="G33" i="3" s="1"/>
  <c r="B34" i="3"/>
  <c r="D34" i="3" s="1"/>
  <c r="F34" i="3" s="1"/>
  <c r="C34" i="3"/>
  <c r="G34" i="3" s="1"/>
  <c r="B35" i="3"/>
  <c r="D35" i="3" s="1"/>
  <c r="F35" i="3" s="1"/>
  <c r="C35" i="3"/>
  <c r="G35" i="3" s="1"/>
  <c r="B36" i="3"/>
  <c r="D36" i="3" s="1"/>
  <c r="F36" i="3" s="1"/>
  <c r="C36" i="3"/>
  <c r="G36" i="3" s="1"/>
  <c r="B37" i="3"/>
  <c r="D37" i="3" s="1"/>
  <c r="F37" i="3" s="1"/>
  <c r="C37" i="3"/>
  <c r="G37" i="3" s="1"/>
  <c r="B38" i="3"/>
  <c r="D38" i="3" s="1"/>
  <c r="F38" i="3" s="1"/>
  <c r="C38" i="3"/>
  <c r="G38" i="3" s="1"/>
  <c r="B39" i="3"/>
  <c r="D39" i="3" s="1"/>
  <c r="F39" i="3" s="1"/>
  <c r="C39" i="3"/>
  <c r="G39" i="3" s="1"/>
  <c r="B40" i="3"/>
  <c r="D40" i="3" s="1"/>
  <c r="F40" i="3" s="1"/>
  <c r="C40" i="3"/>
  <c r="G40" i="3" s="1"/>
  <c r="B41" i="3"/>
  <c r="D41" i="3" s="1"/>
  <c r="F41" i="3" s="1"/>
  <c r="C41" i="3"/>
  <c r="G41" i="3" s="1"/>
  <c r="B42" i="3"/>
  <c r="D42" i="3" s="1"/>
  <c r="F42" i="3" s="1"/>
  <c r="C42" i="3"/>
  <c r="G42" i="3" s="1"/>
  <c r="B43" i="3"/>
  <c r="D43" i="3" s="1"/>
  <c r="F43" i="3" s="1"/>
  <c r="C43" i="3"/>
  <c r="G43" i="3" s="1"/>
  <c r="B44" i="3"/>
  <c r="D44" i="3" s="1"/>
  <c r="F44" i="3" s="1"/>
  <c r="C44" i="3"/>
  <c r="G44" i="3" s="1"/>
  <c r="B45" i="3"/>
  <c r="D45" i="3" s="1"/>
  <c r="F45" i="3" s="1"/>
  <c r="C45" i="3"/>
  <c r="G45" i="3" s="1"/>
  <c r="B46" i="3"/>
  <c r="D46" i="3" s="1"/>
  <c r="F46" i="3" s="1"/>
  <c r="C46" i="3"/>
  <c r="G46" i="3" s="1"/>
  <c r="B47" i="3"/>
  <c r="D47" i="3" s="1"/>
  <c r="F47" i="3" s="1"/>
  <c r="C47" i="3"/>
  <c r="G47" i="3" s="1"/>
  <c r="B48" i="3"/>
  <c r="D48" i="3" s="1"/>
  <c r="F48" i="3" s="1"/>
  <c r="C48" i="3"/>
  <c r="G48" i="3" s="1"/>
  <c r="B49" i="3"/>
  <c r="D49" i="3" s="1"/>
  <c r="F49" i="3" s="1"/>
  <c r="C49" i="3"/>
  <c r="G49" i="3" s="1"/>
  <c r="B50" i="3"/>
  <c r="D50" i="3" s="1"/>
  <c r="F50" i="3" s="1"/>
  <c r="C50" i="3"/>
  <c r="G50" i="3" s="1"/>
  <c r="B51" i="3"/>
  <c r="D51" i="3" s="1"/>
  <c r="F51" i="3" s="1"/>
  <c r="C51" i="3"/>
  <c r="G51" i="3" s="1"/>
  <c r="B52" i="3"/>
  <c r="D52" i="3" s="1"/>
  <c r="F52" i="3" s="1"/>
  <c r="C52" i="3"/>
  <c r="G52" i="3" s="1"/>
  <c r="B53" i="3"/>
  <c r="D53" i="3" s="1"/>
  <c r="F53" i="3" s="1"/>
  <c r="C53" i="3"/>
  <c r="G53" i="3" s="1"/>
  <c r="B54" i="3"/>
  <c r="D54" i="3" s="1"/>
  <c r="F54" i="3" s="1"/>
  <c r="C54" i="3"/>
  <c r="G54" i="3" s="1"/>
  <c r="B55" i="3"/>
  <c r="D55" i="3" s="1"/>
  <c r="F55" i="3" s="1"/>
  <c r="C55" i="3"/>
  <c r="G55" i="3" s="1"/>
  <c r="B56" i="3"/>
  <c r="D56" i="3" s="1"/>
  <c r="F56" i="3" s="1"/>
  <c r="C56" i="3"/>
  <c r="G56" i="3" s="1"/>
  <c r="B57" i="3"/>
  <c r="D57" i="3" s="1"/>
  <c r="F57" i="3" s="1"/>
  <c r="C57" i="3"/>
  <c r="G57" i="3" s="1"/>
  <c r="B58" i="3"/>
  <c r="D58" i="3" s="1"/>
  <c r="F58" i="3" s="1"/>
  <c r="C58" i="3"/>
  <c r="G58" i="3" s="1"/>
  <c r="B59" i="3"/>
  <c r="D59" i="3" s="1"/>
  <c r="F59" i="3" s="1"/>
  <c r="C59" i="3"/>
  <c r="G59" i="3" s="1"/>
  <c r="B60" i="3"/>
  <c r="D60" i="3" s="1"/>
  <c r="F60" i="3" s="1"/>
  <c r="C60" i="3"/>
  <c r="G60" i="3" s="1"/>
  <c r="B61" i="3"/>
  <c r="D61" i="3" s="1"/>
  <c r="F61" i="3" s="1"/>
  <c r="C61" i="3"/>
  <c r="G61" i="3" s="1"/>
  <c r="B62" i="3"/>
  <c r="D62" i="3" s="1"/>
  <c r="F62" i="3" s="1"/>
  <c r="C62" i="3"/>
  <c r="G62" i="3" s="1"/>
  <c r="B63" i="3"/>
  <c r="D63" i="3" s="1"/>
  <c r="F63" i="3" s="1"/>
  <c r="C63" i="3"/>
  <c r="G63" i="3" s="1"/>
  <c r="B64" i="3"/>
  <c r="D64" i="3" s="1"/>
  <c r="F64" i="3" s="1"/>
  <c r="C64" i="3"/>
  <c r="G64" i="3" s="1"/>
  <c r="B65" i="3"/>
  <c r="D65" i="3" s="1"/>
  <c r="F65" i="3" s="1"/>
  <c r="C65" i="3"/>
  <c r="G65" i="3" s="1"/>
  <c r="B66" i="3"/>
  <c r="D66" i="3" s="1"/>
  <c r="F66" i="3" s="1"/>
  <c r="C66" i="3"/>
  <c r="G66" i="3" s="1"/>
  <c r="B67" i="3"/>
  <c r="D67" i="3" s="1"/>
  <c r="F67" i="3" s="1"/>
  <c r="C67" i="3"/>
  <c r="G67" i="3" s="1"/>
  <c r="B68" i="3"/>
  <c r="D68" i="3" s="1"/>
  <c r="F68" i="3" s="1"/>
  <c r="C68" i="3"/>
  <c r="G68" i="3" s="1"/>
  <c r="B69" i="3"/>
  <c r="D69" i="3" s="1"/>
  <c r="F69" i="3" s="1"/>
  <c r="C69" i="3"/>
  <c r="G69" i="3" s="1"/>
  <c r="B70" i="3"/>
  <c r="D70" i="3" s="1"/>
  <c r="F70" i="3" s="1"/>
  <c r="C70" i="3"/>
  <c r="G70" i="3" s="1"/>
  <c r="B71" i="3"/>
  <c r="D71" i="3" s="1"/>
  <c r="F71" i="3" s="1"/>
  <c r="C71" i="3"/>
  <c r="G71" i="3" s="1"/>
  <c r="B72" i="3"/>
  <c r="D72" i="3" s="1"/>
  <c r="F72" i="3" s="1"/>
  <c r="C72" i="3"/>
  <c r="G72" i="3" s="1"/>
  <c r="B73" i="3"/>
  <c r="D73" i="3" s="1"/>
  <c r="F73" i="3" s="1"/>
  <c r="C73" i="3"/>
  <c r="G73" i="3" s="1"/>
  <c r="B74" i="3"/>
  <c r="D74" i="3" s="1"/>
  <c r="F74" i="3" s="1"/>
  <c r="C74" i="3"/>
  <c r="G74" i="3" s="1"/>
  <c r="B75" i="3"/>
  <c r="D75" i="3" s="1"/>
  <c r="F75" i="3" s="1"/>
  <c r="C75" i="3"/>
  <c r="G75" i="3" s="1"/>
  <c r="B76" i="3"/>
  <c r="D76" i="3" s="1"/>
  <c r="F76" i="3" s="1"/>
  <c r="C76" i="3"/>
  <c r="G76" i="3" s="1"/>
  <c r="B77" i="3"/>
  <c r="D77" i="3" s="1"/>
  <c r="F77" i="3" s="1"/>
  <c r="C77" i="3"/>
  <c r="G77" i="3" s="1"/>
  <c r="B78" i="3"/>
  <c r="D78" i="3" s="1"/>
  <c r="F78" i="3" s="1"/>
  <c r="C78" i="3"/>
  <c r="G78" i="3" s="1"/>
  <c r="B79" i="3"/>
  <c r="D79" i="3" s="1"/>
  <c r="F79" i="3" s="1"/>
  <c r="C79" i="3"/>
  <c r="G79" i="3" s="1"/>
  <c r="B80" i="3"/>
  <c r="D80" i="3" s="1"/>
  <c r="F80" i="3" s="1"/>
  <c r="C80" i="3"/>
  <c r="G80" i="3" s="1"/>
  <c r="B81" i="3"/>
  <c r="D81" i="3" s="1"/>
  <c r="F81" i="3" s="1"/>
  <c r="C81" i="3"/>
  <c r="G81" i="3" s="1"/>
  <c r="B82" i="3"/>
  <c r="D82" i="3" s="1"/>
  <c r="F82" i="3" s="1"/>
  <c r="C82" i="3"/>
  <c r="G82" i="3" s="1"/>
  <c r="B83" i="3"/>
  <c r="D83" i="3" s="1"/>
  <c r="F83" i="3" s="1"/>
  <c r="C83" i="3"/>
  <c r="G83" i="3" s="1"/>
  <c r="B84" i="3"/>
  <c r="D84" i="3" s="1"/>
  <c r="F84" i="3" s="1"/>
  <c r="C84" i="3"/>
  <c r="G84" i="3" s="1"/>
  <c r="B85" i="3"/>
  <c r="D85" i="3" s="1"/>
  <c r="F85" i="3" s="1"/>
  <c r="C85" i="3"/>
  <c r="G85" i="3" s="1"/>
  <c r="B86" i="3"/>
  <c r="D86" i="3" s="1"/>
  <c r="F86" i="3" s="1"/>
  <c r="C86" i="3"/>
  <c r="G86" i="3" s="1"/>
  <c r="B87" i="3"/>
  <c r="D87" i="3" s="1"/>
  <c r="F87" i="3" s="1"/>
  <c r="C87" i="3"/>
  <c r="G87" i="3" s="1"/>
  <c r="B88" i="3"/>
  <c r="D88" i="3" s="1"/>
  <c r="F88" i="3" s="1"/>
  <c r="C88" i="3"/>
  <c r="G88" i="3" s="1"/>
  <c r="B89" i="3"/>
  <c r="D89" i="3" s="1"/>
  <c r="F89" i="3" s="1"/>
  <c r="C89" i="3"/>
  <c r="G89" i="3" s="1"/>
  <c r="B90" i="3"/>
  <c r="D90" i="3" s="1"/>
  <c r="F90" i="3" s="1"/>
  <c r="C90" i="3"/>
  <c r="G90" i="3" s="1"/>
  <c r="B91" i="3"/>
  <c r="D91" i="3" s="1"/>
  <c r="F91" i="3" s="1"/>
  <c r="C91" i="3"/>
  <c r="G91" i="3" s="1"/>
  <c r="B92" i="3"/>
  <c r="D92" i="3" s="1"/>
  <c r="F92" i="3" s="1"/>
  <c r="C92" i="3"/>
  <c r="G92" i="3" s="1"/>
  <c r="B93" i="3"/>
  <c r="D93" i="3" s="1"/>
  <c r="F93" i="3" s="1"/>
  <c r="C93" i="3"/>
  <c r="G93" i="3" s="1"/>
  <c r="B94" i="3"/>
  <c r="D94" i="3" s="1"/>
  <c r="F94" i="3" s="1"/>
  <c r="C94" i="3"/>
  <c r="G94" i="3" s="1"/>
  <c r="B95" i="3"/>
  <c r="D95" i="3" s="1"/>
  <c r="F95" i="3" s="1"/>
  <c r="C95" i="3"/>
  <c r="G95" i="3" s="1"/>
  <c r="B96" i="3"/>
  <c r="D96" i="3" s="1"/>
  <c r="F96" i="3" s="1"/>
  <c r="C96" i="3"/>
  <c r="G96" i="3" s="1"/>
  <c r="B97" i="3"/>
  <c r="D97" i="3" s="1"/>
  <c r="F97" i="3" s="1"/>
  <c r="C97" i="3"/>
  <c r="G97" i="3" s="1"/>
  <c r="B98" i="3"/>
  <c r="D98" i="3" s="1"/>
  <c r="F98" i="3" s="1"/>
  <c r="C98" i="3"/>
  <c r="G98" i="3" s="1"/>
  <c r="B99" i="3"/>
  <c r="D99" i="3" s="1"/>
  <c r="F99" i="3" s="1"/>
  <c r="C99" i="3"/>
  <c r="G99" i="3" s="1"/>
  <c r="B100" i="3"/>
  <c r="D100" i="3" s="1"/>
  <c r="F100" i="3" s="1"/>
  <c r="C100" i="3"/>
  <c r="G100" i="3" s="1"/>
  <c r="B101" i="3"/>
  <c r="D101" i="3" s="1"/>
  <c r="F101" i="3" s="1"/>
  <c r="C101" i="3"/>
  <c r="G101" i="3" s="1"/>
  <c r="B102" i="3"/>
  <c r="D102" i="3" s="1"/>
  <c r="F102" i="3" s="1"/>
  <c r="C102" i="3"/>
  <c r="G102" i="3" s="1"/>
  <c r="B103" i="3"/>
  <c r="D103" i="3" s="1"/>
  <c r="F103" i="3" s="1"/>
  <c r="C103" i="3"/>
  <c r="G103" i="3" s="1"/>
  <c r="B104" i="3"/>
  <c r="D104" i="3" s="1"/>
  <c r="F104" i="3" s="1"/>
  <c r="C104" i="3"/>
  <c r="G104" i="3" s="1"/>
  <c r="B105" i="3"/>
  <c r="D105" i="3" s="1"/>
  <c r="F105" i="3" s="1"/>
  <c r="C105" i="3"/>
  <c r="G105" i="3" s="1"/>
  <c r="B106" i="3"/>
  <c r="D106" i="3" s="1"/>
  <c r="F106" i="3" s="1"/>
  <c r="C106" i="3"/>
  <c r="G106" i="3" s="1"/>
  <c r="B107" i="3"/>
  <c r="D107" i="3" s="1"/>
  <c r="F107" i="3" s="1"/>
  <c r="C107" i="3"/>
  <c r="G107" i="3" s="1"/>
  <c r="B108" i="3"/>
  <c r="D108" i="3" s="1"/>
  <c r="F108" i="3" s="1"/>
  <c r="C108" i="3"/>
  <c r="G108" i="3" s="1"/>
  <c r="B109" i="3"/>
  <c r="D109" i="3" s="1"/>
  <c r="F109" i="3" s="1"/>
  <c r="C109" i="3"/>
  <c r="G109" i="3" s="1"/>
  <c r="B110" i="3"/>
  <c r="D110" i="3" s="1"/>
  <c r="F110" i="3" s="1"/>
  <c r="C110" i="3"/>
  <c r="G110" i="3" s="1"/>
  <c r="B111" i="3"/>
  <c r="D111" i="3" s="1"/>
  <c r="F111" i="3" s="1"/>
  <c r="C111" i="3"/>
  <c r="G111" i="3" s="1"/>
  <c r="B112" i="3"/>
  <c r="D112" i="3" s="1"/>
  <c r="F112" i="3" s="1"/>
  <c r="C112" i="3"/>
  <c r="G112" i="3" s="1"/>
  <c r="B113" i="3"/>
  <c r="D113" i="3" s="1"/>
  <c r="F113" i="3" s="1"/>
  <c r="C113" i="3"/>
  <c r="G113" i="3" s="1"/>
  <c r="B114" i="3"/>
  <c r="D114" i="3" s="1"/>
  <c r="F114" i="3" s="1"/>
  <c r="C114" i="3"/>
  <c r="G114" i="3" s="1"/>
  <c r="B115" i="3"/>
  <c r="D115" i="3" s="1"/>
  <c r="F115" i="3" s="1"/>
  <c r="C115" i="3"/>
  <c r="G115" i="3" s="1"/>
  <c r="B116" i="3"/>
  <c r="D116" i="3" s="1"/>
  <c r="F116" i="3" s="1"/>
  <c r="C116" i="3"/>
  <c r="G116" i="3" s="1"/>
  <c r="B117" i="3"/>
  <c r="D117" i="3" s="1"/>
  <c r="F117" i="3" s="1"/>
  <c r="C117" i="3"/>
  <c r="G117" i="3" s="1"/>
  <c r="B118" i="3"/>
  <c r="D118" i="3" s="1"/>
  <c r="F118" i="3" s="1"/>
  <c r="C118" i="3"/>
  <c r="G118" i="3" s="1"/>
  <c r="B119" i="3"/>
  <c r="D119" i="3" s="1"/>
  <c r="F119" i="3" s="1"/>
  <c r="C119" i="3"/>
  <c r="G119" i="3" s="1"/>
  <c r="B120" i="3"/>
  <c r="D120" i="3" s="1"/>
  <c r="F120" i="3" s="1"/>
  <c r="C120" i="3"/>
  <c r="G120" i="3" s="1"/>
  <c r="B121" i="3"/>
  <c r="D121" i="3" s="1"/>
  <c r="F121" i="3" s="1"/>
  <c r="C121" i="3"/>
  <c r="G121" i="3" s="1"/>
  <c r="B122" i="3"/>
  <c r="D122" i="3" s="1"/>
  <c r="F122" i="3" s="1"/>
  <c r="C122" i="3"/>
  <c r="G122" i="3" s="1"/>
  <c r="B123" i="3"/>
  <c r="D123" i="3" s="1"/>
  <c r="F123" i="3" s="1"/>
  <c r="C123" i="3"/>
  <c r="G123" i="3" s="1"/>
  <c r="B124" i="3"/>
  <c r="D124" i="3" s="1"/>
  <c r="F124" i="3" s="1"/>
  <c r="C124" i="3"/>
  <c r="G124" i="3" s="1"/>
  <c r="B125" i="3"/>
  <c r="D125" i="3" s="1"/>
  <c r="F125" i="3" s="1"/>
  <c r="C125" i="3"/>
  <c r="G125" i="3" s="1"/>
  <c r="B126" i="3"/>
  <c r="D126" i="3" s="1"/>
  <c r="F126" i="3" s="1"/>
  <c r="C126" i="3"/>
  <c r="G126" i="3" s="1"/>
  <c r="B127" i="3"/>
  <c r="D127" i="3" s="1"/>
  <c r="F127" i="3" s="1"/>
  <c r="C127" i="3"/>
  <c r="G127" i="3" s="1"/>
  <c r="B128" i="3"/>
  <c r="D128" i="3" s="1"/>
  <c r="F128" i="3" s="1"/>
  <c r="C128" i="3"/>
  <c r="G128" i="3" s="1"/>
  <c r="B129" i="3"/>
  <c r="D129" i="3" s="1"/>
  <c r="F129" i="3" s="1"/>
  <c r="C129" i="3"/>
  <c r="G129" i="3" s="1"/>
  <c r="B130" i="3"/>
  <c r="D130" i="3" s="1"/>
  <c r="F130" i="3" s="1"/>
  <c r="C130" i="3"/>
  <c r="G130" i="3" s="1"/>
  <c r="B131" i="3"/>
  <c r="D131" i="3" s="1"/>
  <c r="F131" i="3" s="1"/>
  <c r="C131" i="3"/>
  <c r="G131" i="3" s="1"/>
  <c r="B132" i="3"/>
  <c r="D132" i="3" s="1"/>
  <c r="F132" i="3" s="1"/>
  <c r="C132" i="3"/>
  <c r="G132" i="3" s="1"/>
  <c r="B133" i="3"/>
  <c r="D133" i="3" s="1"/>
  <c r="F133" i="3" s="1"/>
  <c r="C133" i="3"/>
  <c r="G133" i="3" s="1"/>
  <c r="B134" i="3"/>
  <c r="D134" i="3" s="1"/>
  <c r="F134" i="3" s="1"/>
  <c r="C134" i="3"/>
  <c r="G134" i="3" s="1"/>
  <c r="B135" i="3"/>
  <c r="D135" i="3" s="1"/>
  <c r="F135" i="3" s="1"/>
  <c r="C135" i="3"/>
  <c r="G135" i="3" s="1"/>
  <c r="B136" i="3"/>
  <c r="D136" i="3" s="1"/>
  <c r="F136" i="3" s="1"/>
  <c r="C136" i="3"/>
  <c r="G136" i="3" s="1"/>
  <c r="B137" i="3"/>
  <c r="D137" i="3" s="1"/>
  <c r="F137" i="3" s="1"/>
  <c r="C137" i="3"/>
  <c r="G137" i="3" s="1"/>
  <c r="B138" i="3"/>
  <c r="D138" i="3" s="1"/>
  <c r="F138" i="3" s="1"/>
  <c r="C138" i="3"/>
  <c r="G138" i="3" s="1"/>
  <c r="B139" i="3"/>
  <c r="D139" i="3" s="1"/>
  <c r="F139" i="3" s="1"/>
  <c r="C139" i="3"/>
  <c r="G139" i="3" s="1"/>
  <c r="B140" i="3"/>
  <c r="D140" i="3" s="1"/>
  <c r="F140" i="3" s="1"/>
  <c r="C140" i="3"/>
  <c r="G140" i="3" s="1"/>
  <c r="B141" i="3"/>
  <c r="D141" i="3" s="1"/>
  <c r="F141" i="3" s="1"/>
  <c r="C141" i="3"/>
  <c r="G141" i="3" s="1"/>
  <c r="B142" i="3"/>
  <c r="D142" i="3" s="1"/>
  <c r="F142" i="3" s="1"/>
  <c r="C142" i="3"/>
  <c r="G142" i="3" s="1"/>
  <c r="B143" i="3"/>
  <c r="D143" i="3" s="1"/>
  <c r="F143" i="3" s="1"/>
  <c r="C143" i="3"/>
  <c r="G143" i="3" s="1"/>
  <c r="B144" i="3"/>
  <c r="D144" i="3" s="1"/>
  <c r="F144" i="3" s="1"/>
  <c r="C144" i="3"/>
  <c r="G144" i="3" s="1"/>
  <c r="B145" i="3"/>
  <c r="D145" i="3" s="1"/>
  <c r="F145" i="3" s="1"/>
  <c r="C145" i="3"/>
  <c r="G145" i="3" s="1"/>
  <c r="B146" i="3"/>
  <c r="D146" i="3" s="1"/>
  <c r="F146" i="3" s="1"/>
  <c r="C146" i="3"/>
  <c r="G146" i="3" s="1"/>
  <c r="B147" i="3"/>
  <c r="D147" i="3" s="1"/>
  <c r="F147" i="3" s="1"/>
  <c r="C147" i="3"/>
  <c r="G147" i="3" s="1"/>
  <c r="B148" i="3"/>
  <c r="D148" i="3" s="1"/>
  <c r="F148" i="3" s="1"/>
  <c r="C148" i="3"/>
  <c r="G148" i="3" s="1"/>
  <c r="B149" i="3"/>
  <c r="D149" i="3" s="1"/>
  <c r="F149" i="3" s="1"/>
  <c r="C149" i="3"/>
  <c r="G149" i="3" s="1"/>
  <c r="B150" i="3"/>
  <c r="D150" i="3" s="1"/>
  <c r="F150" i="3" s="1"/>
  <c r="C150" i="3"/>
  <c r="G150" i="3" s="1"/>
  <c r="B151" i="3"/>
  <c r="D151" i="3" s="1"/>
  <c r="F151" i="3" s="1"/>
  <c r="C151" i="3"/>
  <c r="G151" i="3" s="1"/>
  <c r="B152" i="3"/>
  <c r="D152" i="3" s="1"/>
  <c r="F152" i="3" s="1"/>
  <c r="C152" i="3"/>
  <c r="G152" i="3" s="1"/>
  <c r="B153" i="3"/>
  <c r="D153" i="3" s="1"/>
  <c r="F153" i="3" s="1"/>
  <c r="C153" i="3"/>
  <c r="G153" i="3" s="1"/>
  <c r="B154" i="3"/>
  <c r="D154" i="3" s="1"/>
  <c r="F154" i="3" s="1"/>
  <c r="C154" i="3"/>
  <c r="G154" i="3" s="1"/>
  <c r="B155" i="3"/>
  <c r="D155" i="3" s="1"/>
  <c r="F155" i="3" s="1"/>
  <c r="C155" i="3"/>
  <c r="G155" i="3" s="1"/>
  <c r="B156" i="3"/>
  <c r="D156" i="3" s="1"/>
  <c r="F156" i="3" s="1"/>
  <c r="C156" i="3"/>
  <c r="G156" i="3" s="1"/>
  <c r="B157" i="3"/>
  <c r="D157" i="3" s="1"/>
  <c r="F157" i="3" s="1"/>
  <c r="C157" i="3"/>
  <c r="G157" i="3" s="1"/>
  <c r="B158" i="3"/>
  <c r="D158" i="3" s="1"/>
  <c r="F158" i="3" s="1"/>
  <c r="C158" i="3"/>
  <c r="G158" i="3" s="1"/>
  <c r="B159" i="3"/>
  <c r="D159" i="3" s="1"/>
  <c r="F159" i="3" s="1"/>
  <c r="C159" i="3"/>
  <c r="G159" i="3" s="1"/>
  <c r="B160" i="3"/>
  <c r="D160" i="3" s="1"/>
  <c r="F160" i="3" s="1"/>
  <c r="C160" i="3"/>
  <c r="G160" i="3" s="1"/>
  <c r="B161" i="3"/>
  <c r="D161" i="3" s="1"/>
  <c r="F161" i="3" s="1"/>
  <c r="C161" i="3"/>
  <c r="G161" i="3" s="1"/>
  <c r="B162" i="3"/>
  <c r="D162" i="3" s="1"/>
  <c r="F162" i="3" s="1"/>
  <c r="C162" i="3"/>
  <c r="G162" i="3" s="1"/>
  <c r="B163" i="3"/>
  <c r="D163" i="3" s="1"/>
  <c r="F163" i="3" s="1"/>
  <c r="C163" i="3"/>
  <c r="G163" i="3" s="1"/>
  <c r="B164" i="3"/>
  <c r="D164" i="3" s="1"/>
  <c r="F164" i="3" s="1"/>
  <c r="C164" i="3"/>
  <c r="G164" i="3" s="1"/>
  <c r="B165" i="3"/>
  <c r="D165" i="3" s="1"/>
  <c r="F165" i="3" s="1"/>
  <c r="C165" i="3"/>
  <c r="G165" i="3" s="1"/>
  <c r="B166" i="3"/>
  <c r="D166" i="3" s="1"/>
  <c r="F166" i="3" s="1"/>
  <c r="C166" i="3"/>
  <c r="G166" i="3" s="1"/>
  <c r="B167" i="3"/>
  <c r="D167" i="3" s="1"/>
  <c r="F167" i="3" s="1"/>
  <c r="C167" i="3"/>
  <c r="G167" i="3" s="1"/>
  <c r="B168" i="3"/>
  <c r="D168" i="3" s="1"/>
  <c r="F168" i="3" s="1"/>
  <c r="C168" i="3"/>
  <c r="G168" i="3" s="1"/>
  <c r="B169" i="3"/>
  <c r="D169" i="3" s="1"/>
  <c r="F169" i="3" s="1"/>
  <c r="C169" i="3"/>
  <c r="G169" i="3" s="1"/>
  <c r="B170" i="3"/>
  <c r="D170" i="3" s="1"/>
  <c r="F170" i="3" s="1"/>
  <c r="C170" i="3"/>
  <c r="G170" i="3" s="1"/>
  <c r="B171" i="3"/>
  <c r="D171" i="3" s="1"/>
  <c r="F171" i="3" s="1"/>
  <c r="C171" i="3"/>
  <c r="G171" i="3" s="1"/>
  <c r="B172" i="3"/>
  <c r="D172" i="3" s="1"/>
  <c r="F172" i="3" s="1"/>
  <c r="C172" i="3"/>
  <c r="G172" i="3" s="1"/>
  <c r="B173" i="3"/>
  <c r="D173" i="3" s="1"/>
  <c r="F173" i="3" s="1"/>
  <c r="C173" i="3"/>
  <c r="G173" i="3" s="1"/>
  <c r="B174" i="3"/>
  <c r="D174" i="3" s="1"/>
  <c r="F174" i="3" s="1"/>
  <c r="C174" i="3"/>
  <c r="G174" i="3" s="1"/>
  <c r="B175" i="3"/>
  <c r="D175" i="3" s="1"/>
  <c r="F175" i="3" s="1"/>
  <c r="C175" i="3"/>
  <c r="G175" i="3" s="1"/>
  <c r="B176" i="3"/>
  <c r="D176" i="3" s="1"/>
  <c r="F176" i="3" s="1"/>
  <c r="C176" i="3"/>
  <c r="G176" i="3" s="1"/>
  <c r="B177" i="3"/>
  <c r="D177" i="3" s="1"/>
  <c r="F177" i="3" s="1"/>
  <c r="C177" i="3"/>
  <c r="G177" i="3" s="1"/>
  <c r="B178" i="3"/>
  <c r="D178" i="3" s="1"/>
  <c r="F178" i="3" s="1"/>
  <c r="C178" i="3"/>
  <c r="G178" i="3" s="1"/>
  <c r="B179" i="3"/>
  <c r="D179" i="3" s="1"/>
  <c r="F179" i="3" s="1"/>
  <c r="C179" i="3"/>
  <c r="G179" i="3" s="1"/>
  <c r="B180" i="3"/>
  <c r="D180" i="3" s="1"/>
  <c r="F180" i="3" s="1"/>
  <c r="C180" i="3"/>
  <c r="G180" i="3" s="1"/>
  <c r="B181" i="3"/>
  <c r="D181" i="3" s="1"/>
  <c r="F181" i="3" s="1"/>
  <c r="C181" i="3"/>
  <c r="G181" i="3" s="1"/>
  <c r="B182" i="3"/>
  <c r="D182" i="3" s="1"/>
  <c r="F182" i="3" s="1"/>
  <c r="C182" i="3"/>
  <c r="G182" i="3" s="1"/>
  <c r="B183" i="3"/>
  <c r="D183" i="3" s="1"/>
  <c r="F183" i="3" s="1"/>
  <c r="C183" i="3"/>
  <c r="G183" i="3" s="1"/>
  <c r="B184" i="3"/>
  <c r="D184" i="3" s="1"/>
  <c r="F184" i="3" s="1"/>
  <c r="C184" i="3"/>
  <c r="G184" i="3" s="1"/>
  <c r="B185" i="3"/>
  <c r="D185" i="3" s="1"/>
  <c r="F185" i="3" s="1"/>
  <c r="C185" i="3"/>
  <c r="G185" i="3" s="1"/>
  <c r="B186" i="3"/>
  <c r="D186" i="3" s="1"/>
  <c r="F186" i="3" s="1"/>
  <c r="C186" i="3"/>
  <c r="G186" i="3" s="1"/>
  <c r="B187" i="3"/>
  <c r="D187" i="3" s="1"/>
  <c r="F187" i="3" s="1"/>
  <c r="C187" i="3"/>
  <c r="G187" i="3" s="1"/>
  <c r="B188" i="3"/>
  <c r="D188" i="3" s="1"/>
  <c r="F188" i="3" s="1"/>
  <c r="C188" i="3"/>
  <c r="G188" i="3" s="1"/>
  <c r="B189" i="3"/>
  <c r="D189" i="3" s="1"/>
  <c r="F189" i="3" s="1"/>
  <c r="C189" i="3"/>
  <c r="G189" i="3" s="1"/>
  <c r="B190" i="3"/>
  <c r="D190" i="3" s="1"/>
  <c r="F190" i="3" s="1"/>
  <c r="C190" i="3"/>
  <c r="G190" i="3" s="1"/>
  <c r="B191" i="3"/>
  <c r="D191" i="3" s="1"/>
  <c r="F191" i="3" s="1"/>
  <c r="C191" i="3"/>
  <c r="G191" i="3" s="1"/>
  <c r="B192" i="3"/>
  <c r="D192" i="3" s="1"/>
  <c r="F192" i="3" s="1"/>
  <c r="C192" i="3"/>
  <c r="G192" i="3" s="1"/>
  <c r="B193" i="3"/>
  <c r="D193" i="3" s="1"/>
  <c r="F193" i="3" s="1"/>
  <c r="C193" i="3"/>
  <c r="G193" i="3" s="1"/>
  <c r="B194" i="3"/>
  <c r="D194" i="3" s="1"/>
  <c r="F194" i="3" s="1"/>
  <c r="C194" i="3"/>
  <c r="G194" i="3" s="1"/>
  <c r="B195" i="3"/>
  <c r="D195" i="3" s="1"/>
  <c r="F195" i="3" s="1"/>
  <c r="C195" i="3"/>
  <c r="G195" i="3" s="1"/>
  <c r="B196" i="3"/>
  <c r="D196" i="3" s="1"/>
  <c r="F196" i="3" s="1"/>
  <c r="C196" i="3"/>
  <c r="G196" i="3" s="1"/>
  <c r="B197" i="3"/>
  <c r="D197" i="3" s="1"/>
  <c r="F197" i="3" s="1"/>
  <c r="C197" i="3"/>
  <c r="G197" i="3" s="1"/>
  <c r="B198" i="3"/>
  <c r="D198" i="3" s="1"/>
  <c r="F198" i="3" s="1"/>
  <c r="C198" i="3"/>
  <c r="G198" i="3" s="1"/>
  <c r="B199" i="3"/>
  <c r="D199" i="3" s="1"/>
  <c r="F199" i="3" s="1"/>
  <c r="C199" i="3"/>
  <c r="G199" i="3" s="1"/>
  <c r="B200" i="3"/>
  <c r="D200" i="3" s="1"/>
  <c r="F200" i="3" s="1"/>
  <c r="C200" i="3"/>
  <c r="G200" i="3" s="1"/>
  <c r="B201" i="3"/>
  <c r="D201" i="3" s="1"/>
  <c r="F201" i="3" s="1"/>
  <c r="C201" i="3"/>
  <c r="G201" i="3" s="1"/>
  <c r="B202" i="3"/>
  <c r="D202" i="3" s="1"/>
  <c r="F202" i="3" s="1"/>
  <c r="C202" i="3"/>
  <c r="G202" i="3" s="1"/>
  <c r="B203" i="3"/>
  <c r="D203" i="3" s="1"/>
  <c r="F203" i="3" s="1"/>
  <c r="C203" i="3"/>
  <c r="G203" i="3" s="1"/>
  <c r="B204" i="3"/>
  <c r="D204" i="3" s="1"/>
  <c r="F204" i="3" s="1"/>
  <c r="C204" i="3"/>
  <c r="G204" i="3" s="1"/>
  <c r="B205" i="3"/>
  <c r="D205" i="3" s="1"/>
  <c r="F205" i="3" s="1"/>
  <c r="C205" i="3"/>
  <c r="G205" i="3" s="1"/>
  <c r="B206" i="3"/>
  <c r="D206" i="3" s="1"/>
  <c r="F206" i="3" s="1"/>
  <c r="C206" i="3"/>
  <c r="G206" i="3" s="1"/>
  <c r="B207" i="3"/>
  <c r="D207" i="3" s="1"/>
  <c r="F207" i="3" s="1"/>
  <c r="C207" i="3"/>
  <c r="G207" i="3" s="1"/>
  <c r="B208" i="3"/>
  <c r="D208" i="3" s="1"/>
  <c r="F208" i="3" s="1"/>
  <c r="C208" i="3"/>
  <c r="G208" i="3" s="1"/>
  <c r="B209" i="3"/>
  <c r="D209" i="3" s="1"/>
  <c r="F209" i="3" s="1"/>
  <c r="C209" i="3"/>
  <c r="G209" i="3" s="1"/>
  <c r="B210" i="3"/>
  <c r="D210" i="3" s="1"/>
  <c r="F210" i="3" s="1"/>
  <c r="C210" i="3"/>
  <c r="G210" i="3" s="1"/>
  <c r="B211" i="3"/>
  <c r="D211" i="3" s="1"/>
  <c r="F211" i="3" s="1"/>
  <c r="C211" i="3"/>
  <c r="G211" i="3" s="1"/>
  <c r="B212" i="3"/>
  <c r="D212" i="3" s="1"/>
  <c r="F212" i="3" s="1"/>
  <c r="C212" i="3"/>
  <c r="G212" i="3" s="1"/>
  <c r="B213" i="3"/>
  <c r="D213" i="3" s="1"/>
  <c r="F213" i="3" s="1"/>
  <c r="C213" i="3"/>
  <c r="G213" i="3" s="1"/>
  <c r="B214" i="3"/>
  <c r="D214" i="3" s="1"/>
  <c r="F214" i="3" s="1"/>
  <c r="C214" i="3"/>
  <c r="G214" i="3" s="1"/>
  <c r="B215" i="3"/>
  <c r="D215" i="3" s="1"/>
  <c r="F215" i="3" s="1"/>
  <c r="C215" i="3"/>
  <c r="G215" i="3" s="1"/>
  <c r="B216" i="3"/>
  <c r="D216" i="3" s="1"/>
  <c r="F216" i="3" s="1"/>
  <c r="C216" i="3"/>
  <c r="G216" i="3" s="1"/>
  <c r="B217" i="3"/>
  <c r="D217" i="3" s="1"/>
  <c r="F217" i="3" s="1"/>
  <c r="C217" i="3"/>
  <c r="G217" i="3" s="1"/>
  <c r="B218" i="3"/>
  <c r="D218" i="3" s="1"/>
  <c r="F218" i="3" s="1"/>
  <c r="C218" i="3"/>
  <c r="G218" i="3" s="1"/>
  <c r="B219" i="3"/>
  <c r="D219" i="3" s="1"/>
  <c r="F219" i="3" s="1"/>
  <c r="C219" i="3"/>
  <c r="G219" i="3" s="1"/>
  <c r="B220" i="3"/>
  <c r="D220" i="3" s="1"/>
  <c r="F220" i="3" s="1"/>
  <c r="C220" i="3"/>
  <c r="G220" i="3" s="1"/>
  <c r="B221" i="3"/>
  <c r="D221" i="3" s="1"/>
  <c r="F221" i="3" s="1"/>
  <c r="C221" i="3"/>
  <c r="G221" i="3" s="1"/>
  <c r="B222" i="3"/>
  <c r="D222" i="3" s="1"/>
  <c r="F222" i="3" s="1"/>
  <c r="C222" i="3"/>
  <c r="G222" i="3" s="1"/>
  <c r="B223" i="3"/>
  <c r="D223" i="3" s="1"/>
  <c r="F223" i="3" s="1"/>
  <c r="C223" i="3"/>
  <c r="G223" i="3" s="1"/>
  <c r="B224" i="3"/>
  <c r="D224" i="3" s="1"/>
  <c r="F224" i="3" s="1"/>
  <c r="C224" i="3"/>
  <c r="G224" i="3" s="1"/>
  <c r="B225" i="3"/>
  <c r="D225" i="3" s="1"/>
  <c r="F225" i="3" s="1"/>
  <c r="C225" i="3"/>
  <c r="G225" i="3" s="1"/>
  <c r="B226" i="3"/>
  <c r="D226" i="3" s="1"/>
  <c r="F226" i="3" s="1"/>
  <c r="C226" i="3"/>
  <c r="G226" i="3" s="1"/>
  <c r="B227" i="3"/>
  <c r="D227" i="3" s="1"/>
  <c r="F227" i="3" s="1"/>
  <c r="C227" i="3"/>
  <c r="G227" i="3" s="1"/>
  <c r="B228" i="3"/>
  <c r="D228" i="3" s="1"/>
  <c r="F228" i="3" s="1"/>
  <c r="C228" i="3"/>
  <c r="G228" i="3" s="1"/>
  <c r="B229" i="3"/>
  <c r="D229" i="3" s="1"/>
  <c r="F229" i="3" s="1"/>
  <c r="C229" i="3"/>
  <c r="G229" i="3" s="1"/>
  <c r="B230" i="3"/>
  <c r="D230" i="3" s="1"/>
  <c r="F230" i="3" s="1"/>
  <c r="C230" i="3"/>
  <c r="G230" i="3" s="1"/>
  <c r="B231" i="3"/>
  <c r="D231" i="3" s="1"/>
  <c r="F231" i="3" s="1"/>
  <c r="C231" i="3"/>
  <c r="G231" i="3" s="1"/>
  <c r="B232" i="3"/>
  <c r="D232" i="3" s="1"/>
  <c r="F232" i="3" s="1"/>
  <c r="C232" i="3"/>
  <c r="G232" i="3" s="1"/>
  <c r="B233" i="3"/>
  <c r="D233" i="3" s="1"/>
  <c r="F233" i="3" s="1"/>
  <c r="C233" i="3"/>
  <c r="G233" i="3" s="1"/>
  <c r="B234" i="3"/>
  <c r="D234" i="3" s="1"/>
  <c r="F234" i="3" s="1"/>
  <c r="C234" i="3"/>
  <c r="G234" i="3" s="1"/>
  <c r="B235" i="3"/>
  <c r="D235" i="3" s="1"/>
  <c r="F235" i="3" s="1"/>
  <c r="C235" i="3"/>
  <c r="G235" i="3" s="1"/>
  <c r="B236" i="3"/>
  <c r="D236" i="3" s="1"/>
  <c r="F236" i="3" s="1"/>
  <c r="C236" i="3"/>
  <c r="G236" i="3" s="1"/>
  <c r="B237" i="3"/>
  <c r="D237" i="3" s="1"/>
  <c r="F237" i="3" s="1"/>
  <c r="C237" i="3"/>
  <c r="G237" i="3" s="1"/>
  <c r="B238" i="3"/>
  <c r="D238" i="3" s="1"/>
  <c r="F238" i="3" s="1"/>
  <c r="C238" i="3"/>
  <c r="G238" i="3" s="1"/>
  <c r="B239" i="3"/>
  <c r="D239" i="3" s="1"/>
  <c r="F239" i="3" s="1"/>
  <c r="C239" i="3"/>
  <c r="G239" i="3" s="1"/>
  <c r="B240" i="3"/>
  <c r="D240" i="3" s="1"/>
  <c r="F240" i="3" s="1"/>
  <c r="C240" i="3"/>
  <c r="G240" i="3" s="1"/>
  <c r="B241" i="3"/>
  <c r="D241" i="3" s="1"/>
  <c r="F241" i="3" s="1"/>
  <c r="C241" i="3"/>
  <c r="G241" i="3" s="1"/>
  <c r="B242" i="3"/>
  <c r="D242" i="3" s="1"/>
  <c r="F242" i="3" s="1"/>
  <c r="C242" i="3"/>
  <c r="G242" i="3" s="1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1" i="3"/>
  <c r="H224" i="3" l="1"/>
  <c r="K224" i="3" s="1"/>
  <c r="H204" i="3"/>
  <c r="K204" i="3" s="1"/>
  <c r="H180" i="3"/>
  <c r="K180" i="3" s="1"/>
  <c r="H160" i="3"/>
  <c r="K160" i="3" s="1"/>
  <c r="H144" i="3"/>
  <c r="K144" i="3" s="1"/>
  <c r="H128" i="3"/>
  <c r="K128" i="3" s="1"/>
  <c r="H112" i="3"/>
  <c r="K112" i="3" s="1"/>
  <c r="H92" i="3"/>
  <c r="K92" i="3" s="1"/>
  <c r="H76" i="3"/>
  <c r="K76" i="3" s="1"/>
  <c r="H56" i="3"/>
  <c r="K56" i="3" s="1"/>
  <c r="H32" i="3"/>
  <c r="K32" i="3" s="1"/>
  <c r="H220" i="3"/>
  <c r="K220" i="3" s="1"/>
  <c r="H188" i="3"/>
  <c r="K188" i="3" s="1"/>
  <c r="H156" i="3"/>
  <c r="K156" i="3" s="1"/>
  <c r="H132" i="3"/>
  <c r="K132" i="3" s="1"/>
  <c r="H44" i="3"/>
  <c r="K44" i="3" s="1"/>
  <c r="H240" i="3"/>
  <c r="K240" i="3" s="1"/>
  <c r="H200" i="3"/>
  <c r="K200" i="3" s="1"/>
  <c r="H168" i="3"/>
  <c r="K168" i="3" s="1"/>
  <c r="H136" i="3"/>
  <c r="K136" i="3" s="1"/>
  <c r="H96" i="3"/>
  <c r="K96" i="3" s="1"/>
  <c r="H72" i="3"/>
  <c r="K72" i="3" s="1"/>
  <c r="H52" i="3"/>
  <c r="K52" i="3" s="1"/>
  <c r="H40" i="3"/>
  <c r="K40" i="3" s="1"/>
  <c r="H228" i="3"/>
  <c r="K228" i="3" s="1"/>
  <c r="H208" i="3"/>
  <c r="K208" i="3" s="1"/>
  <c r="H184" i="3"/>
  <c r="K184" i="3" s="1"/>
  <c r="H164" i="3"/>
  <c r="K164" i="3" s="1"/>
  <c r="H140" i="3"/>
  <c r="K140" i="3" s="1"/>
  <c r="H124" i="3"/>
  <c r="K124" i="3" s="1"/>
  <c r="H108" i="3"/>
  <c r="K108" i="3" s="1"/>
  <c r="H88" i="3"/>
  <c r="K88" i="3" s="1"/>
  <c r="H68" i="3"/>
  <c r="K68" i="3" s="1"/>
  <c r="H48" i="3"/>
  <c r="K48" i="3" s="1"/>
  <c r="H236" i="3"/>
  <c r="K236" i="3" s="1"/>
  <c r="H216" i="3"/>
  <c r="K216" i="3" s="1"/>
  <c r="H192" i="3"/>
  <c r="K192" i="3" s="1"/>
  <c r="H176" i="3"/>
  <c r="K176" i="3" s="1"/>
  <c r="H152" i="3"/>
  <c r="K152" i="3" s="1"/>
  <c r="H116" i="3"/>
  <c r="K116" i="3" s="1"/>
  <c r="H100" i="3"/>
  <c r="K100" i="3" s="1"/>
  <c r="H80" i="3"/>
  <c r="K80" i="3" s="1"/>
  <c r="H64" i="3"/>
  <c r="K64" i="3" s="1"/>
  <c r="H28" i="3"/>
  <c r="K28" i="3" s="1"/>
  <c r="H232" i="3"/>
  <c r="K232" i="3" s="1"/>
  <c r="H212" i="3"/>
  <c r="K212" i="3" s="1"/>
  <c r="H196" i="3"/>
  <c r="K196" i="3" s="1"/>
  <c r="H172" i="3"/>
  <c r="K172" i="3" s="1"/>
  <c r="H148" i="3"/>
  <c r="K148" i="3" s="1"/>
  <c r="H120" i="3"/>
  <c r="K120" i="3" s="1"/>
  <c r="H104" i="3"/>
  <c r="K104" i="3" s="1"/>
  <c r="H84" i="3"/>
  <c r="K84" i="3" s="1"/>
  <c r="H60" i="3"/>
  <c r="K60" i="3" s="1"/>
  <c r="H36" i="3"/>
  <c r="K36" i="3" s="1"/>
  <c r="H231" i="3"/>
  <c r="K231" i="3" s="1"/>
  <c r="H211" i="3"/>
  <c r="K211" i="3" s="1"/>
  <c r="H187" i="3"/>
  <c r="K187" i="3" s="1"/>
  <c r="H159" i="3"/>
  <c r="K159" i="3" s="1"/>
  <c r="H139" i="3"/>
  <c r="K139" i="3" s="1"/>
  <c r="H119" i="3"/>
  <c r="K119" i="3" s="1"/>
  <c r="H99" i="3"/>
  <c r="K99" i="3" s="1"/>
  <c r="H83" i="3"/>
  <c r="K83" i="3" s="1"/>
  <c r="H55" i="3"/>
  <c r="K55" i="3" s="1"/>
  <c r="H239" i="3"/>
  <c r="K239" i="3" s="1"/>
  <c r="H219" i="3"/>
  <c r="K219" i="3" s="1"/>
  <c r="H199" i="3"/>
  <c r="K199" i="3" s="1"/>
  <c r="H183" i="3"/>
  <c r="K183" i="3" s="1"/>
  <c r="H167" i="3"/>
  <c r="K167" i="3" s="1"/>
  <c r="H143" i="3"/>
  <c r="K143" i="3" s="1"/>
  <c r="H127" i="3"/>
  <c r="K127" i="3" s="1"/>
  <c r="H111" i="3"/>
  <c r="K111" i="3" s="1"/>
  <c r="H91" i="3"/>
  <c r="K91" i="3" s="1"/>
  <c r="H67" i="3"/>
  <c r="K67" i="3" s="1"/>
  <c r="H51" i="3"/>
  <c r="K51" i="3" s="1"/>
  <c r="H227" i="3"/>
  <c r="K227" i="3" s="1"/>
  <c r="H207" i="3"/>
  <c r="K207" i="3" s="1"/>
  <c r="H179" i="3"/>
  <c r="K179" i="3" s="1"/>
  <c r="H155" i="3"/>
  <c r="K155" i="3" s="1"/>
  <c r="H135" i="3"/>
  <c r="K135" i="3" s="1"/>
  <c r="H103" i="3"/>
  <c r="K103" i="3" s="1"/>
  <c r="H75" i="3"/>
  <c r="K75" i="3" s="1"/>
  <c r="H223" i="3"/>
  <c r="K223" i="3" s="1"/>
  <c r="H203" i="3"/>
  <c r="K203" i="3" s="1"/>
  <c r="H191" i="3"/>
  <c r="K191" i="3" s="1"/>
  <c r="H171" i="3"/>
  <c r="K171" i="3" s="1"/>
  <c r="H151" i="3"/>
  <c r="K151" i="3" s="1"/>
  <c r="H131" i="3"/>
  <c r="K131" i="3" s="1"/>
  <c r="H115" i="3"/>
  <c r="K115" i="3" s="1"/>
  <c r="H95" i="3"/>
  <c r="K95" i="3" s="1"/>
  <c r="H79" i="3"/>
  <c r="K79" i="3" s="1"/>
  <c r="H63" i="3"/>
  <c r="K63" i="3" s="1"/>
  <c r="H241" i="3"/>
  <c r="K241" i="3" s="1"/>
  <c r="H233" i="3"/>
  <c r="K233" i="3" s="1"/>
  <c r="H235" i="3"/>
  <c r="K235" i="3" s="1"/>
  <c r="H215" i="3"/>
  <c r="K215" i="3" s="1"/>
  <c r="H195" i="3"/>
  <c r="K195" i="3" s="1"/>
  <c r="H175" i="3"/>
  <c r="K175" i="3" s="1"/>
  <c r="H163" i="3"/>
  <c r="K163" i="3" s="1"/>
  <c r="H147" i="3"/>
  <c r="K147" i="3" s="1"/>
  <c r="H123" i="3"/>
  <c r="K123" i="3" s="1"/>
  <c r="H107" i="3"/>
  <c r="K107" i="3" s="1"/>
  <c r="H87" i="3"/>
  <c r="K87" i="3" s="1"/>
  <c r="H71" i="3"/>
  <c r="K71" i="3" s="1"/>
  <c r="H59" i="3"/>
  <c r="K59" i="3" s="1"/>
  <c r="H225" i="3"/>
  <c r="K225" i="3" s="1"/>
  <c r="H221" i="3"/>
  <c r="K221" i="3" s="1"/>
  <c r="H217" i="3"/>
  <c r="K217" i="3" s="1"/>
  <c r="H213" i="3"/>
  <c r="K213" i="3" s="1"/>
  <c r="H209" i="3"/>
  <c r="K209" i="3" s="1"/>
  <c r="H205" i="3"/>
  <c r="K205" i="3" s="1"/>
  <c r="H201" i="3"/>
  <c r="K201" i="3" s="1"/>
  <c r="H197" i="3"/>
  <c r="K197" i="3" s="1"/>
  <c r="H193" i="3"/>
  <c r="K193" i="3" s="1"/>
  <c r="H189" i="3"/>
  <c r="K189" i="3" s="1"/>
  <c r="H185" i="3"/>
  <c r="K185" i="3" s="1"/>
  <c r="H181" i="3"/>
  <c r="K181" i="3" s="1"/>
  <c r="H177" i="3"/>
  <c r="K177" i="3" s="1"/>
  <c r="H173" i="3"/>
  <c r="K173" i="3" s="1"/>
  <c r="H169" i="3"/>
  <c r="K169" i="3" s="1"/>
  <c r="H161" i="3"/>
  <c r="K161" i="3" s="1"/>
  <c r="H157" i="3"/>
  <c r="K157" i="3" s="1"/>
  <c r="H153" i="3"/>
  <c r="K153" i="3" s="1"/>
  <c r="H149" i="3"/>
  <c r="K149" i="3" s="1"/>
  <c r="H145" i="3"/>
  <c r="K145" i="3" s="1"/>
  <c r="H141" i="3"/>
  <c r="K141" i="3" s="1"/>
  <c r="H137" i="3"/>
  <c r="K137" i="3" s="1"/>
  <c r="H133" i="3"/>
  <c r="K133" i="3" s="1"/>
  <c r="H129" i="3"/>
  <c r="K129" i="3" s="1"/>
  <c r="H125" i="3"/>
  <c r="K125" i="3" s="1"/>
  <c r="H121" i="3"/>
  <c r="K121" i="3" s="1"/>
  <c r="H117" i="3"/>
  <c r="K117" i="3" s="1"/>
  <c r="H113" i="3"/>
  <c r="K113" i="3" s="1"/>
  <c r="H109" i="3"/>
  <c r="K109" i="3" s="1"/>
  <c r="H105" i="3"/>
  <c r="K105" i="3" s="1"/>
  <c r="H97" i="3"/>
  <c r="K97" i="3" s="1"/>
  <c r="H93" i="3"/>
  <c r="K93" i="3" s="1"/>
  <c r="H89" i="3"/>
  <c r="K89" i="3" s="1"/>
  <c r="H85" i="3"/>
  <c r="K85" i="3" s="1"/>
  <c r="H81" i="3"/>
  <c r="K81" i="3" s="1"/>
  <c r="H77" i="3"/>
  <c r="K77" i="3" s="1"/>
  <c r="H73" i="3"/>
  <c r="K73" i="3" s="1"/>
  <c r="H69" i="3"/>
  <c r="K69" i="3" s="1"/>
  <c r="H65" i="3"/>
  <c r="K65" i="3" s="1"/>
  <c r="H61" i="3"/>
  <c r="K61" i="3" s="1"/>
  <c r="H237" i="3"/>
  <c r="K237" i="3" s="1"/>
  <c r="H24" i="3"/>
  <c r="K24" i="3" s="1"/>
  <c r="H20" i="3"/>
  <c r="K20" i="3" s="1"/>
  <c r="H16" i="3"/>
  <c r="K16" i="3" s="1"/>
  <c r="H12" i="3"/>
  <c r="K12" i="3" s="1"/>
  <c r="H8" i="3"/>
  <c r="K8" i="3" s="1"/>
  <c r="H4" i="3"/>
  <c r="K4" i="3" s="1"/>
  <c r="H47" i="3"/>
  <c r="K47" i="3" s="1"/>
  <c r="H43" i="3"/>
  <c r="K43" i="3" s="1"/>
  <c r="H39" i="3"/>
  <c r="K39" i="3" s="1"/>
  <c r="H35" i="3"/>
  <c r="K35" i="3" s="1"/>
  <c r="H31" i="3"/>
  <c r="K31" i="3" s="1"/>
  <c r="H238" i="3"/>
  <c r="K238" i="3" s="1"/>
  <c r="H230" i="3"/>
  <c r="K230" i="3" s="1"/>
  <c r="H222" i="3"/>
  <c r="K222" i="3" s="1"/>
  <c r="H214" i="3"/>
  <c r="K214" i="3" s="1"/>
  <c r="H206" i="3"/>
  <c r="K206" i="3" s="1"/>
  <c r="H194" i="3"/>
  <c r="K194" i="3" s="1"/>
  <c r="H186" i="3"/>
  <c r="K186" i="3" s="1"/>
  <c r="H178" i="3"/>
  <c r="K178" i="3" s="1"/>
  <c r="H170" i="3"/>
  <c r="K170" i="3" s="1"/>
  <c r="H162" i="3"/>
  <c r="K162" i="3" s="1"/>
  <c r="H158" i="3"/>
  <c r="K158" i="3" s="1"/>
  <c r="H154" i="3"/>
  <c r="K154" i="3" s="1"/>
  <c r="H146" i="3"/>
  <c r="K146" i="3" s="1"/>
  <c r="H142" i="3"/>
  <c r="K142" i="3" s="1"/>
  <c r="H138" i="3"/>
  <c r="K138" i="3" s="1"/>
  <c r="H134" i="3"/>
  <c r="K134" i="3" s="1"/>
  <c r="H130" i="3"/>
  <c r="K130" i="3" s="1"/>
  <c r="H126" i="3"/>
  <c r="K126" i="3" s="1"/>
  <c r="H122" i="3"/>
  <c r="K122" i="3" s="1"/>
  <c r="H118" i="3"/>
  <c r="K118" i="3" s="1"/>
  <c r="H114" i="3"/>
  <c r="K114" i="3" s="1"/>
  <c r="H110" i="3"/>
  <c r="K110" i="3" s="1"/>
  <c r="H106" i="3"/>
  <c r="K106" i="3" s="1"/>
  <c r="H102" i="3"/>
  <c r="K102" i="3" s="1"/>
  <c r="H98" i="3"/>
  <c r="K98" i="3" s="1"/>
  <c r="H94" i="3"/>
  <c r="K94" i="3" s="1"/>
  <c r="H90" i="3"/>
  <c r="K90" i="3" s="1"/>
  <c r="H86" i="3"/>
  <c r="K86" i="3" s="1"/>
  <c r="H82" i="3"/>
  <c r="K82" i="3" s="1"/>
  <c r="H78" i="3"/>
  <c r="K78" i="3" s="1"/>
  <c r="H74" i="3"/>
  <c r="K74" i="3" s="1"/>
  <c r="H70" i="3"/>
  <c r="K70" i="3" s="1"/>
  <c r="H66" i="3"/>
  <c r="K66" i="3" s="1"/>
  <c r="H62" i="3"/>
  <c r="K62" i="3" s="1"/>
  <c r="H58" i="3"/>
  <c r="K58" i="3" s="1"/>
  <c r="H242" i="3"/>
  <c r="K242" i="3" s="1"/>
  <c r="H234" i="3"/>
  <c r="K234" i="3" s="1"/>
  <c r="H226" i="3"/>
  <c r="K226" i="3" s="1"/>
  <c r="H218" i="3"/>
  <c r="K218" i="3" s="1"/>
  <c r="H210" i="3"/>
  <c r="K210" i="3" s="1"/>
  <c r="H202" i="3"/>
  <c r="K202" i="3" s="1"/>
  <c r="H198" i="3"/>
  <c r="K198" i="3" s="1"/>
  <c r="H190" i="3"/>
  <c r="K190" i="3" s="1"/>
  <c r="H182" i="3"/>
  <c r="K182" i="3" s="1"/>
  <c r="H174" i="3"/>
  <c r="K174" i="3" s="1"/>
  <c r="H166" i="3"/>
  <c r="K166" i="3" s="1"/>
  <c r="H150" i="3"/>
  <c r="K150" i="3" s="1"/>
  <c r="H229" i="3"/>
  <c r="K229" i="3" s="1"/>
  <c r="H165" i="3"/>
  <c r="K165" i="3" s="1"/>
  <c r="H101" i="3"/>
  <c r="K101" i="3" s="1"/>
  <c r="H57" i="3"/>
  <c r="K57" i="3" s="1"/>
  <c r="H27" i="3"/>
  <c r="K27" i="3" s="1"/>
  <c r="H23" i="3"/>
  <c r="K23" i="3" s="1"/>
  <c r="H19" i="3"/>
  <c r="K19" i="3" s="1"/>
  <c r="H15" i="3"/>
  <c r="K15" i="3" s="1"/>
  <c r="H11" i="3"/>
  <c r="K11" i="3" s="1"/>
  <c r="H7" i="3"/>
  <c r="K7" i="3" s="1"/>
  <c r="H3" i="3"/>
  <c r="K3" i="3" s="1"/>
  <c r="H54" i="3"/>
  <c r="K54" i="3" s="1"/>
  <c r="H50" i="3"/>
  <c r="K50" i="3" s="1"/>
  <c r="H46" i="3"/>
  <c r="K46" i="3" s="1"/>
  <c r="H42" i="3"/>
  <c r="K42" i="3" s="1"/>
  <c r="H38" i="3"/>
  <c r="K38" i="3" s="1"/>
  <c r="H34" i="3"/>
  <c r="K34" i="3" s="1"/>
  <c r="H30" i="3"/>
  <c r="K30" i="3" s="1"/>
  <c r="H26" i="3"/>
  <c r="K26" i="3" s="1"/>
  <c r="H22" i="3"/>
  <c r="K22" i="3" s="1"/>
  <c r="H18" i="3"/>
  <c r="K18" i="3" s="1"/>
  <c r="H14" i="3"/>
  <c r="K14" i="3" s="1"/>
  <c r="H10" i="3"/>
  <c r="K10" i="3" s="1"/>
  <c r="H6" i="3"/>
  <c r="K6" i="3" s="1"/>
  <c r="I2" i="3"/>
  <c r="H53" i="3"/>
  <c r="K53" i="3" s="1"/>
  <c r="H49" i="3"/>
  <c r="K49" i="3" s="1"/>
  <c r="H45" i="3"/>
  <c r="K45" i="3" s="1"/>
  <c r="H41" i="3"/>
  <c r="K41" i="3" s="1"/>
  <c r="H37" i="3"/>
  <c r="K37" i="3" s="1"/>
  <c r="H33" i="3"/>
  <c r="K33" i="3" s="1"/>
  <c r="H29" i="3"/>
  <c r="K29" i="3" s="1"/>
  <c r="H25" i="3"/>
  <c r="K25" i="3" s="1"/>
  <c r="H21" i="3"/>
  <c r="K21" i="3" s="1"/>
  <c r="H17" i="3"/>
  <c r="K17" i="3" s="1"/>
  <c r="H13" i="3"/>
  <c r="K13" i="3" s="1"/>
  <c r="H9" i="3"/>
  <c r="K9" i="3" s="1"/>
  <c r="H5" i="3"/>
  <c r="K5" i="3" s="1"/>
  <c r="I240" i="3"/>
  <c r="I236" i="3"/>
  <c r="I232" i="3"/>
  <c r="I228" i="3"/>
  <c r="I224" i="3"/>
  <c r="I220" i="3"/>
  <c r="I216" i="3"/>
  <c r="I212" i="3"/>
  <c r="I208" i="3"/>
  <c r="I204" i="3"/>
  <c r="I200" i="3"/>
  <c r="I196" i="3"/>
  <c r="I192" i="3"/>
  <c r="I188" i="3"/>
  <c r="I184" i="3"/>
  <c r="I180" i="3"/>
  <c r="I176" i="3"/>
  <c r="I172" i="3"/>
  <c r="I168" i="3"/>
  <c r="I164" i="3"/>
  <c r="I160" i="3"/>
  <c r="I156" i="3"/>
  <c r="I152" i="3"/>
  <c r="I148" i="3"/>
  <c r="I144" i="3"/>
  <c r="I140" i="3"/>
  <c r="I136" i="3"/>
  <c r="I132" i="3"/>
  <c r="I128" i="3"/>
  <c r="I124" i="3"/>
  <c r="I120" i="3"/>
  <c r="I116" i="3"/>
  <c r="I112" i="3"/>
  <c r="I108" i="3"/>
  <c r="I104" i="3"/>
  <c r="I100" i="3"/>
  <c r="I96" i="3"/>
  <c r="I92" i="3"/>
  <c r="I88" i="3"/>
  <c r="I84" i="3"/>
  <c r="I80" i="3"/>
  <c r="I76" i="3"/>
  <c r="I72" i="3"/>
  <c r="I68" i="3"/>
  <c r="I64" i="3"/>
  <c r="I60" i="3"/>
  <c r="I56" i="3"/>
  <c r="I52" i="3"/>
  <c r="I48" i="3"/>
  <c r="I44" i="3"/>
  <c r="I40" i="3"/>
  <c r="I36" i="3"/>
  <c r="I32" i="3"/>
  <c r="I28" i="3"/>
  <c r="I24" i="3"/>
  <c r="I20" i="3"/>
  <c r="I16" i="3"/>
  <c r="I12" i="3"/>
  <c r="I8" i="3"/>
  <c r="I4" i="3"/>
  <c r="I239" i="3"/>
  <c r="I235" i="3"/>
  <c r="I231" i="3"/>
  <c r="I227" i="3"/>
  <c r="I223" i="3"/>
  <c r="I219" i="3"/>
  <c r="I215" i="3"/>
  <c r="I211" i="3"/>
  <c r="I207" i="3"/>
  <c r="I203" i="3"/>
  <c r="I199" i="3"/>
  <c r="I195" i="3"/>
  <c r="I191" i="3"/>
  <c r="I187" i="3"/>
  <c r="I183" i="3"/>
  <c r="I179" i="3"/>
  <c r="I175" i="3"/>
  <c r="I171" i="3"/>
  <c r="I167" i="3"/>
  <c r="I163" i="3"/>
  <c r="I159" i="3"/>
  <c r="I155" i="3"/>
  <c r="I151" i="3"/>
  <c r="I147" i="3"/>
  <c r="I143" i="3"/>
  <c r="I139" i="3"/>
  <c r="I135" i="3"/>
  <c r="I131" i="3"/>
  <c r="I127" i="3"/>
  <c r="I123" i="3"/>
  <c r="I119" i="3"/>
  <c r="I115" i="3"/>
  <c r="I111" i="3"/>
  <c r="I107" i="3"/>
  <c r="I103" i="3"/>
  <c r="I99" i="3"/>
  <c r="I95" i="3"/>
  <c r="I91" i="3"/>
  <c r="I87" i="3"/>
  <c r="I83" i="3"/>
  <c r="I79" i="3"/>
  <c r="I75" i="3"/>
  <c r="I71" i="3"/>
  <c r="I67" i="3"/>
  <c r="I63" i="3"/>
  <c r="I59" i="3"/>
  <c r="I55" i="3"/>
  <c r="I51" i="3"/>
  <c r="I47" i="3"/>
  <c r="I43" i="3"/>
  <c r="I39" i="3"/>
  <c r="I35" i="3"/>
  <c r="I31" i="3"/>
  <c r="I27" i="3"/>
  <c r="I23" i="3"/>
  <c r="I19" i="3"/>
  <c r="I15" i="3"/>
  <c r="I11" i="3"/>
  <c r="I7" i="3"/>
  <c r="I3" i="3"/>
  <c r="I242" i="3"/>
  <c r="I238" i="3"/>
  <c r="I234" i="3"/>
  <c r="I230" i="3"/>
  <c r="I226" i="3"/>
  <c r="I222" i="3"/>
  <c r="I218" i="3"/>
  <c r="I214" i="3"/>
  <c r="I210" i="3"/>
  <c r="I206" i="3"/>
  <c r="I202" i="3"/>
  <c r="I198" i="3"/>
  <c r="I194" i="3"/>
  <c r="I190" i="3"/>
  <c r="I186" i="3"/>
  <c r="I182" i="3"/>
  <c r="I178" i="3"/>
  <c r="I174" i="3"/>
  <c r="I170" i="3"/>
  <c r="I166" i="3"/>
  <c r="I162" i="3"/>
  <c r="I158" i="3"/>
  <c r="I154" i="3"/>
  <c r="I150" i="3"/>
  <c r="I146" i="3"/>
  <c r="I142" i="3"/>
  <c r="I138" i="3"/>
  <c r="I134" i="3"/>
  <c r="I130" i="3"/>
  <c r="I126" i="3"/>
  <c r="I122" i="3"/>
  <c r="I118" i="3"/>
  <c r="I114" i="3"/>
  <c r="I110" i="3"/>
  <c r="I106" i="3"/>
  <c r="I102" i="3"/>
  <c r="I98" i="3"/>
  <c r="I94" i="3"/>
  <c r="I90" i="3"/>
  <c r="I86" i="3"/>
  <c r="I82" i="3"/>
  <c r="I78" i="3"/>
  <c r="I74" i="3"/>
  <c r="I70" i="3"/>
  <c r="I66" i="3"/>
  <c r="I62" i="3"/>
  <c r="I58" i="3"/>
  <c r="I54" i="3"/>
  <c r="I50" i="3"/>
  <c r="I46" i="3"/>
  <c r="I42" i="3"/>
  <c r="I38" i="3"/>
  <c r="I34" i="3"/>
  <c r="I30" i="3"/>
  <c r="I26" i="3"/>
  <c r="I22" i="3"/>
  <c r="I18" i="3"/>
  <c r="I14" i="3"/>
  <c r="I10" i="3"/>
  <c r="I6" i="3"/>
  <c r="I241" i="3"/>
  <c r="I237" i="3"/>
  <c r="I233" i="3"/>
  <c r="I229" i="3"/>
  <c r="I225" i="3"/>
  <c r="I221" i="3"/>
  <c r="I217" i="3"/>
  <c r="I213" i="3"/>
  <c r="I209" i="3"/>
  <c r="I205" i="3"/>
  <c r="I201" i="3"/>
  <c r="I197" i="3"/>
  <c r="I193" i="3"/>
  <c r="I189" i="3"/>
  <c r="I185" i="3"/>
  <c r="I181" i="3"/>
  <c r="I177" i="3"/>
  <c r="I173" i="3"/>
  <c r="I169" i="3"/>
  <c r="I165" i="3"/>
  <c r="I161" i="3"/>
  <c r="I157" i="3"/>
  <c r="I153" i="3"/>
  <c r="I149" i="3"/>
  <c r="I145" i="3"/>
  <c r="I141" i="3"/>
  <c r="I137" i="3"/>
  <c r="I133" i="3"/>
  <c r="I129" i="3"/>
  <c r="I125" i="3"/>
  <c r="I121" i="3"/>
  <c r="I117" i="3"/>
  <c r="I113" i="3"/>
  <c r="I109" i="3"/>
  <c r="I105" i="3"/>
  <c r="I101" i="3"/>
  <c r="I97" i="3"/>
  <c r="I93" i="3"/>
  <c r="I89" i="3"/>
  <c r="I85" i="3"/>
  <c r="I81" i="3"/>
  <c r="I77" i="3"/>
  <c r="I73" i="3"/>
  <c r="I69" i="3"/>
  <c r="I65" i="3"/>
  <c r="I61" i="3"/>
  <c r="I57" i="3"/>
  <c r="I53" i="3"/>
  <c r="I49" i="3"/>
  <c r="I45" i="3"/>
  <c r="I41" i="3"/>
  <c r="I37" i="3"/>
  <c r="I33" i="3"/>
  <c r="I29" i="3"/>
  <c r="I25" i="3"/>
  <c r="I21" i="3"/>
  <c r="I17" i="3"/>
  <c r="I13" i="3"/>
  <c r="I9" i="3"/>
  <c r="I5" i="3"/>
  <c r="H2" i="3"/>
  <c r="K2" i="3" s="1"/>
  <c r="L105" i="3" l="1"/>
  <c r="M105" i="3"/>
  <c r="M34" i="3"/>
  <c r="L34" i="3"/>
  <c r="M162" i="3"/>
  <c r="L162" i="3"/>
  <c r="L151" i="3"/>
  <c r="M151" i="3"/>
  <c r="L76" i="3"/>
  <c r="M76" i="3"/>
  <c r="L236" i="3"/>
  <c r="M236" i="3"/>
  <c r="L5" i="3"/>
  <c r="M5" i="3"/>
  <c r="L37" i="3"/>
  <c r="M37" i="3"/>
  <c r="L69" i="3"/>
  <c r="M69" i="3"/>
  <c r="L101" i="3"/>
  <c r="M101" i="3"/>
  <c r="L133" i="3"/>
  <c r="M133" i="3"/>
  <c r="L165" i="3"/>
  <c r="M165" i="3"/>
  <c r="L197" i="3"/>
  <c r="M197" i="3"/>
  <c r="L229" i="3"/>
  <c r="M229" i="3"/>
  <c r="M30" i="3"/>
  <c r="L30" i="3"/>
  <c r="M62" i="3"/>
  <c r="L62" i="3"/>
  <c r="M94" i="3"/>
  <c r="L94" i="3"/>
  <c r="M126" i="3"/>
  <c r="L126" i="3"/>
  <c r="M158" i="3"/>
  <c r="L158" i="3"/>
  <c r="M190" i="3"/>
  <c r="L190" i="3"/>
  <c r="M222" i="3"/>
  <c r="L222" i="3"/>
  <c r="L19" i="3"/>
  <c r="M19" i="3"/>
  <c r="L51" i="3"/>
  <c r="M51" i="3"/>
  <c r="L83" i="3"/>
  <c r="M83" i="3"/>
  <c r="L115" i="3"/>
  <c r="M115" i="3"/>
  <c r="L147" i="3"/>
  <c r="M147" i="3"/>
  <c r="L179" i="3"/>
  <c r="M179" i="3"/>
  <c r="L211" i="3"/>
  <c r="M211" i="3"/>
  <c r="L8" i="3"/>
  <c r="M8" i="3"/>
  <c r="L40" i="3"/>
  <c r="M40" i="3"/>
  <c r="L72" i="3"/>
  <c r="M72" i="3"/>
  <c r="L104" i="3"/>
  <c r="M104" i="3"/>
  <c r="L136" i="3"/>
  <c r="M136" i="3"/>
  <c r="L168" i="3"/>
  <c r="M168" i="3"/>
  <c r="L200" i="3"/>
  <c r="M200" i="3"/>
  <c r="L232" i="3"/>
  <c r="M232" i="3"/>
  <c r="L9" i="3"/>
  <c r="M9" i="3"/>
  <c r="L233" i="3"/>
  <c r="M233" i="3"/>
  <c r="M194" i="3"/>
  <c r="L194" i="3"/>
  <c r="L119" i="3"/>
  <c r="M119" i="3"/>
  <c r="L12" i="3"/>
  <c r="M12" i="3"/>
  <c r="L204" i="3"/>
  <c r="M204" i="3"/>
  <c r="L13" i="3"/>
  <c r="M13" i="3"/>
  <c r="L45" i="3"/>
  <c r="M45" i="3"/>
  <c r="L77" i="3"/>
  <c r="M77" i="3"/>
  <c r="L109" i="3"/>
  <c r="M109" i="3"/>
  <c r="L141" i="3"/>
  <c r="M141" i="3"/>
  <c r="L173" i="3"/>
  <c r="M173" i="3"/>
  <c r="L205" i="3"/>
  <c r="M205" i="3"/>
  <c r="L237" i="3"/>
  <c r="M237" i="3"/>
  <c r="L6" i="3"/>
  <c r="M6" i="3"/>
  <c r="M38" i="3"/>
  <c r="L38" i="3"/>
  <c r="M70" i="3"/>
  <c r="L70" i="3"/>
  <c r="M102" i="3"/>
  <c r="L102" i="3"/>
  <c r="M134" i="3"/>
  <c r="L134" i="3"/>
  <c r="M166" i="3"/>
  <c r="L166" i="3"/>
  <c r="M198" i="3"/>
  <c r="L198" i="3"/>
  <c r="M230" i="3"/>
  <c r="L230" i="3"/>
  <c r="L27" i="3"/>
  <c r="M27" i="3"/>
  <c r="L59" i="3"/>
  <c r="M59" i="3"/>
  <c r="L91" i="3"/>
  <c r="M91" i="3"/>
  <c r="L123" i="3"/>
  <c r="M123" i="3"/>
  <c r="L155" i="3"/>
  <c r="M155" i="3"/>
  <c r="L187" i="3"/>
  <c r="M187" i="3"/>
  <c r="L219" i="3"/>
  <c r="M219" i="3"/>
  <c r="L16" i="3"/>
  <c r="M16" i="3"/>
  <c r="L48" i="3"/>
  <c r="M48" i="3"/>
  <c r="L80" i="3"/>
  <c r="M80" i="3"/>
  <c r="L112" i="3"/>
  <c r="M112" i="3"/>
  <c r="L144" i="3"/>
  <c r="M144" i="3"/>
  <c r="L176" i="3"/>
  <c r="M176" i="3"/>
  <c r="L208" i="3"/>
  <c r="M208" i="3"/>
  <c r="L240" i="3"/>
  <c r="M240" i="3"/>
  <c r="L41" i="3"/>
  <c r="M41" i="3"/>
  <c r="L201" i="3"/>
  <c r="M201" i="3"/>
  <c r="M130" i="3"/>
  <c r="L130" i="3"/>
  <c r="M226" i="3"/>
  <c r="L226" i="3"/>
  <c r="L183" i="3"/>
  <c r="M183" i="3"/>
  <c r="L17" i="3"/>
  <c r="M17" i="3"/>
  <c r="L49" i="3"/>
  <c r="M49" i="3"/>
  <c r="L81" i="3"/>
  <c r="M81" i="3"/>
  <c r="L113" i="3"/>
  <c r="M113" i="3"/>
  <c r="L145" i="3"/>
  <c r="M145" i="3"/>
  <c r="L177" i="3"/>
  <c r="M177" i="3"/>
  <c r="L209" i="3"/>
  <c r="M209" i="3"/>
  <c r="L241" i="3"/>
  <c r="M241" i="3"/>
  <c r="L10" i="3"/>
  <c r="M10" i="3"/>
  <c r="M42" i="3"/>
  <c r="L42" i="3"/>
  <c r="M74" i="3"/>
  <c r="L74" i="3"/>
  <c r="M106" i="3"/>
  <c r="L106" i="3"/>
  <c r="M138" i="3"/>
  <c r="L138" i="3"/>
  <c r="M170" i="3"/>
  <c r="L170" i="3"/>
  <c r="M202" i="3"/>
  <c r="L202" i="3"/>
  <c r="M234" i="3"/>
  <c r="L234" i="3"/>
  <c r="L31" i="3"/>
  <c r="M31" i="3"/>
  <c r="L63" i="3"/>
  <c r="M63" i="3"/>
  <c r="L95" i="3"/>
  <c r="M95" i="3"/>
  <c r="L127" i="3"/>
  <c r="M127" i="3"/>
  <c r="L159" i="3"/>
  <c r="M159" i="3"/>
  <c r="L191" i="3"/>
  <c r="M191" i="3"/>
  <c r="L223" i="3"/>
  <c r="M223" i="3"/>
  <c r="L20" i="3"/>
  <c r="M20" i="3"/>
  <c r="L52" i="3"/>
  <c r="M52" i="3"/>
  <c r="L84" i="3"/>
  <c r="M84" i="3"/>
  <c r="L116" i="3"/>
  <c r="M116" i="3"/>
  <c r="L148" i="3"/>
  <c r="M148" i="3"/>
  <c r="L180" i="3"/>
  <c r="M180" i="3"/>
  <c r="L212" i="3"/>
  <c r="M212" i="3"/>
  <c r="L44" i="3"/>
  <c r="M44" i="3"/>
  <c r="L21" i="3"/>
  <c r="M21" i="3"/>
  <c r="L53" i="3"/>
  <c r="M53" i="3"/>
  <c r="L85" i="3"/>
  <c r="M85" i="3"/>
  <c r="L117" i="3"/>
  <c r="M117" i="3"/>
  <c r="L149" i="3"/>
  <c r="M149" i="3"/>
  <c r="L181" i="3"/>
  <c r="M181" i="3"/>
  <c r="L213" i="3"/>
  <c r="M213" i="3"/>
  <c r="L14" i="3"/>
  <c r="M14" i="3"/>
  <c r="M46" i="3"/>
  <c r="L46" i="3"/>
  <c r="M78" i="3"/>
  <c r="L78" i="3"/>
  <c r="M110" i="3"/>
  <c r="L110" i="3"/>
  <c r="M142" i="3"/>
  <c r="L142" i="3"/>
  <c r="M174" i="3"/>
  <c r="L174" i="3"/>
  <c r="M206" i="3"/>
  <c r="L206" i="3"/>
  <c r="M238" i="3"/>
  <c r="L238" i="3"/>
  <c r="L3" i="3"/>
  <c r="M3" i="3"/>
  <c r="L35" i="3"/>
  <c r="M35" i="3"/>
  <c r="L67" i="3"/>
  <c r="M67" i="3"/>
  <c r="L99" i="3"/>
  <c r="M99" i="3"/>
  <c r="L131" i="3"/>
  <c r="M131" i="3"/>
  <c r="L163" i="3"/>
  <c r="M163" i="3"/>
  <c r="L195" i="3"/>
  <c r="M195" i="3"/>
  <c r="L227" i="3"/>
  <c r="M227" i="3"/>
  <c r="L24" i="3"/>
  <c r="M24" i="3"/>
  <c r="L56" i="3"/>
  <c r="M56" i="3"/>
  <c r="L88" i="3"/>
  <c r="M88" i="3"/>
  <c r="L120" i="3"/>
  <c r="M120" i="3"/>
  <c r="L152" i="3"/>
  <c r="M152" i="3"/>
  <c r="L184" i="3"/>
  <c r="M184" i="3"/>
  <c r="L216" i="3"/>
  <c r="M216" i="3"/>
  <c r="L169" i="3"/>
  <c r="M169" i="3"/>
  <c r="M98" i="3"/>
  <c r="L98" i="3"/>
  <c r="L23" i="3"/>
  <c r="M23" i="3"/>
  <c r="L215" i="3"/>
  <c r="M215" i="3"/>
  <c r="L108" i="3"/>
  <c r="M108" i="3"/>
  <c r="L25" i="3"/>
  <c r="M25" i="3"/>
  <c r="L57" i="3"/>
  <c r="M57" i="3"/>
  <c r="L89" i="3"/>
  <c r="M89" i="3"/>
  <c r="L121" i="3"/>
  <c r="M121" i="3"/>
  <c r="L153" i="3"/>
  <c r="M153" i="3"/>
  <c r="L185" i="3"/>
  <c r="M185" i="3"/>
  <c r="L217" i="3"/>
  <c r="M217" i="3"/>
  <c r="L18" i="3"/>
  <c r="M18" i="3"/>
  <c r="M50" i="3"/>
  <c r="L50" i="3"/>
  <c r="M82" i="3"/>
  <c r="L82" i="3"/>
  <c r="M114" i="3"/>
  <c r="L114" i="3"/>
  <c r="M146" i="3"/>
  <c r="L146" i="3"/>
  <c r="M178" i="3"/>
  <c r="L178" i="3"/>
  <c r="M210" i="3"/>
  <c r="L210" i="3"/>
  <c r="M242" i="3"/>
  <c r="L242" i="3"/>
  <c r="L7" i="3"/>
  <c r="M7" i="3"/>
  <c r="L39" i="3"/>
  <c r="M39" i="3"/>
  <c r="L71" i="3"/>
  <c r="M71" i="3"/>
  <c r="L103" i="3"/>
  <c r="M103" i="3"/>
  <c r="L135" i="3"/>
  <c r="M135" i="3"/>
  <c r="L167" i="3"/>
  <c r="M167" i="3"/>
  <c r="L199" i="3"/>
  <c r="M199" i="3"/>
  <c r="L231" i="3"/>
  <c r="M231" i="3"/>
  <c r="L28" i="3"/>
  <c r="M28" i="3"/>
  <c r="L60" i="3"/>
  <c r="M60" i="3"/>
  <c r="L92" i="3"/>
  <c r="M92" i="3"/>
  <c r="L124" i="3"/>
  <c r="M124" i="3"/>
  <c r="L156" i="3"/>
  <c r="M156" i="3"/>
  <c r="L188" i="3"/>
  <c r="M188" i="3"/>
  <c r="L220" i="3"/>
  <c r="M220" i="3"/>
  <c r="L137" i="3"/>
  <c r="M137" i="3"/>
  <c r="L55" i="3"/>
  <c r="M55" i="3"/>
  <c r="L172" i="3"/>
  <c r="M172" i="3"/>
  <c r="L29" i="3"/>
  <c r="M29" i="3"/>
  <c r="L61" i="3"/>
  <c r="M61" i="3"/>
  <c r="L93" i="3"/>
  <c r="M93" i="3"/>
  <c r="L125" i="3"/>
  <c r="M125" i="3"/>
  <c r="L157" i="3"/>
  <c r="M157" i="3"/>
  <c r="L189" i="3"/>
  <c r="M189" i="3"/>
  <c r="L221" i="3"/>
  <c r="M221" i="3"/>
  <c r="L22" i="3"/>
  <c r="M22" i="3"/>
  <c r="M54" i="3"/>
  <c r="L54" i="3"/>
  <c r="M86" i="3"/>
  <c r="L86" i="3"/>
  <c r="M118" i="3"/>
  <c r="L118" i="3"/>
  <c r="M150" i="3"/>
  <c r="L150" i="3"/>
  <c r="M182" i="3"/>
  <c r="L182" i="3"/>
  <c r="M214" i="3"/>
  <c r="L214" i="3"/>
  <c r="L11" i="3"/>
  <c r="M11" i="3"/>
  <c r="L43" i="3"/>
  <c r="M43" i="3"/>
  <c r="L75" i="3"/>
  <c r="M75" i="3"/>
  <c r="L107" i="3"/>
  <c r="M107" i="3"/>
  <c r="L139" i="3"/>
  <c r="M139" i="3"/>
  <c r="L171" i="3"/>
  <c r="M171" i="3"/>
  <c r="L203" i="3"/>
  <c r="M203" i="3"/>
  <c r="L235" i="3"/>
  <c r="M235" i="3"/>
  <c r="L32" i="3"/>
  <c r="M32" i="3"/>
  <c r="L64" i="3"/>
  <c r="M64" i="3"/>
  <c r="L96" i="3"/>
  <c r="M96" i="3"/>
  <c r="L128" i="3"/>
  <c r="M128" i="3"/>
  <c r="L160" i="3"/>
  <c r="M160" i="3"/>
  <c r="L192" i="3"/>
  <c r="M192" i="3"/>
  <c r="L224" i="3"/>
  <c r="M224" i="3"/>
  <c r="L2" i="3"/>
  <c r="M2" i="3"/>
  <c r="L73" i="3"/>
  <c r="M73" i="3"/>
  <c r="M66" i="3"/>
  <c r="L66" i="3"/>
  <c r="L87" i="3"/>
  <c r="M87" i="3"/>
  <c r="L140" i="3"/>
  <c r="M140" i="3"/>
  <c r="L33" i="3"/>
  <c r="M33" i="3"/>
  <c r="L65" i="3"/>
  <c r="M65" i="3"/>
  <c r="L97" i="3"/>
  <c r="M97" i="3"/>
  <c r="L129" i="3"/>
  <c r="M129" i="3"/>
  <c r="L161" i="3"/>
  <c r="M161" i="3"/>
  <c r="L193" i="3"/>
  <c r="M193" i="3"/>
  <c r="L225" i="3"/>
  <c r="M225" i="3"/>
  <c r="L26" i="3"/>
  <c r="M26" i="3"/>
  <c r="M58" i="3"/>
  <c r="L58" i="3"/>
  <c r="M90" i="3"/>
  <c r="L90" i="3"/>
  <c r="M122" i="3"/>
  <c r="L122" i="3"/>
  <c r="M154" i="3"/>
  <c r="L154" i="3"/>
  <c r="M186" i="3"/>
  <c r="L186" i="3"/>
  <c r="M218" i="3"/>
  <c r="L218" i="3"/>
  <c r="L15" i="3"/>
  <c r="M15" i="3"/>
  <c r="L47" i="3"/>
  <c r="M47" i="3"/>
  <c r="L79" i="3"/>
  <c r="M79" i="3"/>
  <c r="L111" i="3"/>
  <c r="M111" i="3"/>
  <c r="L143" i="3"/>
  <c r="M143" i="3"/>
  <c r="L175" i="3"/>
  <c r="M175" i="3"/>
  <c r="L207" i="3"/>
  <c r="M207" i="3"/>
  <c r="L239" i="3"/>
  <c r="M239" i="3"/>
  <c r="L4" i="3"/>
  <c r="M4" i="3"/>
  <c r="L36" i="3"/>
  <c r="M36" i="3"/>
  <c r="L68" i="3"/>
  <c r="M68" i="3"/>
  <c r="L100" i="3"/>
  <c r="M100" i="3"/>
  <c r="L132" i="3"/>
  <c r="M132" i="3"/>
  <c r="L164" i="3"/>
  <c r="M164" i="3"/>
  <c r="L196" i="3"/>
  <c r="M196" i="3"/>
  <c r="L228" i="3"/>
  <c r="M228" i="3"/>
</calcChain>
</file>

<file path=xl/sharedStrings.xml><?xml version="1.0" encoding="utf-8"?>
<sst xmlns="http://schemas.openxmlformats.org/spreadsheetml/2006/main" count="74" uniqueCount="71">
  <si>
    <t>Frequency(Hz)</t>
  </si>
  <si>
    <t>Frequency</t>
  </si>
  <si>
    <t>Instrument Name</t>
  </si>
  <si>
    <t>SDS1104X-E</t>
  </si>
  <si>
    <t>Serial Number</t>
  </si>
  <si>
    <t>SDSMMEBC3R0537</t>
  </si>
  <si>
    <t>Software Version</t>
  </si>
  <si>
    <t>8.1.6.1.33</t>
  </si>
  <si>
    <t>Awg Type</t>
  </si>
  <si>
    <t>LAN</t>
  </si>
  <si>
    <t>Awg IP Address</t>
  </si>
  <si>
    <t>192.168.2.11</t>
  </si>
  <si>
    <t>DUT Input Source</t>
  </si>
  <si>
    <t>CH3</t>
  </si>
  <si>
    <t>DUT Output Source1</t>
  </si>
  <si>
    <t>DUT Output Source2</t>
  </si>
  <si>
    <t>None</t>
  </si>
  <si>
    <t>DUT Output Source3</t>
  </si>
  <si>
    <t>DUT Channel Gain</t>
  </si>
  <si>
    <t>Auto</t>
  </si>
  <si>
    <t>Sweep Type</t>
  </si>
  <si>
    <t>Simple</t>
  </si>
  <si>
    <t>Awg Amplitude</t>
  </si>
  <si>
    <t>Awg Offset</t>
  </si>
  <si>
    <t>Awg Amplitude reference level</t>
  </si>
  <si>
    <t>1V</t>
  </si>
  <si>
    <t>Awg Load</t>
  </si>
  <si>
    <t>50ohm</t>
  </si>
  <si>
    <t>Awg Amplitude Unit</t>
  </si>
  <si>
    <t>Vpp</t>
  </si>
  <si>
    <t>Sweep Mode</t>
  </si>
  <si>
    <t>Logarithmic</t>
  </si>
  <si>
    <t>Start Frequency</t>
  </si>
  <si>
    <t>10Hz</t>
  </si>
  <si>
    <t>Stop Frequency</t>
  </si>
  <si>
    <t>Sweep Line</t>
  </si>
  <si>
    <t>Sweep Log(dec)</t>
  </si>
  <si>
    <t>Amplitude Mode</t>
  </si>
  <si>
    <t>Vout/Vin</t>
  </si>
  <si>
    <t>Amplitude Axis Type</t>
  </si>
  <si>
    <t>Amplitude Axis Range</t>
  </si>
  <si>
    <t>Phase Unit</t>
  </si>
  <si>
    <t>Degree</t>
  </si>
  <si>
    <t>Phase Axis Range</t>
  </si>
  <si>
    <t>Bode Data</t>
  </si>
  <si>
    <t>Number of Points</t>
  </si>
  <si>
    <t>ZdB_measured</t>
  </si>
  <si>
    <t>Z_phase_measured</t>
  </si>
  <si>
    <t>cal_dB</t>
  </si>
  <si>
    <t>ZdB_corrected</t>
  </si>
  <si>
    <t>|Z|</t>
  </si>
  <si>
    <t>phase(Z)</t>
  </si>
  <si>
    <t>cal_phase</t>
  </si>
  <si>
    <t>Real_Z</t>
  </si>
  <si>
    <t>R</t>
  </si>
  <si>
    <t>L</t>
  </si>
  <si>
    <t>X</t>
  </si>
  <si>
    <t>C</t>
  </si>
  <si>
    <t>CH1</t>
  </si>
  <si>
    <t>10000000Hz</t>
  </si>
  <si>
    <t>CH1 Amplitude(dB)</t>
  </si>
  <si>
    <t>CH1 Phase(Deg)</t>
  </si>
  <si>
    <t>f</t>
  </si>
  <si>
    <t>18pF</t>
  </si>
  <si>
    <t>180pF</t>
  </si>
  <si>
    <t>5V</t>
  </si>
  <si>
    <t>0V</t>
  </si>
  <si>
    <t>-40dB</t>
  </si>
  <si>
    <t>120dB</t>
  </si>
  <si>
    <t>-120Deg</t>
  </si>
  <si>
    <t>120Deg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</si>
</sst>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5" Type="http://schemas.openxmlformats.org/officeDocument/2006/relationships/chartsheet" Target="chartsheets/sheet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plot_data!$F$1</c:f>
              <c:strCache>
                <c:ptCount val="1"/>
                <c:pt idx="0">
                  <c:v>|Z|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plot_data!$E$2:$E$725</c:f>
              <c:numCache>
                <c:formatCode>General</c:formatCode>
                <c:ptCount val="724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  <c:pt idx="241">
                  <c:v>10592537.300000001</c:v>
                </c:pt>
                <c:pt idx="242">
                  <c:v>11220184.5</c:v>
                </c:pt>
                <c:pt idx="243">
                  <c:v>11885022.300000001</c:v>
                </c:pt>
                <c:pt idx="244">
                  <c:v>12589254.1</c:v>
                </c:pt>
                <c:pt idx="245">
                  <c:v>13335214.300000001</c:v>
                </c:pt>
                <c:pt idx="246">
                  <c:v>14125375.4</c:v>
                </c:pt>
                <c:pt idx="247">
                  <c:v>14962356.6</c:v>
                </c:pt>
                <c:pt idx="248">
                  <c:v>15848931.9</c:v>
                </c:pt>
                <c:pt idx="249">
                  <c:v>16788040.199999999</c:v>
                </c:pt>
                <c:pt idx="250">
                  <c:v>17782794.100000001</c:v>
                </c:pt>
                <c:pt idx="251">
                  <c:v>18836490.899999999</c:v>
                </c:pt>
                <c:pt idx="252">
                  <c:v>19952623.100000001</c:v>
                </c:pt>
                <c:pt idx="253">
                  <c:v>21134890.399999999</c:v>
                </c:pt>
                <c:pt idx="254">
                  <c:v>22387211.399999999</c:v>
                </c:pt>
                <c:pt idx="255">
                  <c:v>23713737.100000001</c:v>
                </c:pt>
                <c:pt idx="256">
                  <c:v>25118864.300000001</c:v>
                </c:pt>
                <c:pt idx="257">
                  <c:v>26607250.600000001</c:v>
                </c:pt>
                <c:pt idx="258">
                  <c:v>28183829.300000001</c:v>
                </c:pt>
                <c:pt idx="259">
                  <c:v>29853826.199999999</c:v>
                </c:pt>
                <c:pt idx="260">
                  <c:v>31622776.600000001</c:v>
                </c:pt>
                <c:pt idx="261">
                  <c:v>33496543.899999999</c:v>
                </c:pt>
                <c:pt idx="262">
                  <c:v>35481338.899999999</c:v>
                </c:pt>
                <c:pt idx="263">
                  <c:v>37583740.399999999</c:v>
                </c:pt>
                <c:pt idx="264">
                  <c:v>39810717.100000001</c:v>
                </c:pt>
                <c:pt idx="265">
                  <c:v>40000000</c:v>
                </c:pt>
              </c:numCache>
            </c:numRef>
          </c:xVal>
          <c:yVal>
            <c:numRef>
              <c:f>plot_data!$F$2:$F$725</c:f>
              <c:numCache>
                <c:formatCode>General</c:formatCode>
                <c:ptCount val="724"/>
                <c:pt idx="0">
                  <c:v>75317.928802301103</c:v>
                </c:pt>
                <c:pt idx="1">
                  <c:v>63080.406550056301</c:v>
                </c:pt>
                <c:pt idx="2">
                  <c:v>61546.233996009396</c:v>
                </c:pt>
                <c:pt idx="3">
                  <c:v>58264.266535410861</c:v>
                </c:pt>
                <c:pt idx="4">
                  <c:v>50471.85755114934</c:v>
                </c:pt>
                <c:pt idx="5">
                  <c:v>49938.707017339824</c:v>
                </c:pt>
                <c:pt idx="6">
                  <c:v>49009.944834519134</c:v>
                </c:pt>
                <c:pt idx="7">
                  <c:v>43872.888528053765</c:v>
                </c:pt>
                <c:pt idx="8">
                  <c:v>43484.62094354377</c:v>
                </c:pt>
                <c:pt idx="9">
                  <c:v>39002.042720884783</c:v>
                </c:pt>
                <c:pt idx="10">
                  <c:v>38372.091259488232</c:v>
                </c:pt>
                <c:pt idx="11">
                  <c:v>34575.954550910283</c:v>
                </c:pt>
                <c:pt idx="12">
                  <c:v>34172.018961348149</c:v>
                </c:pt>
                <c:pt idx="13">
                  <c:v>31045.368107062419</c:v>
                </c:pt>
                <c:pt idx="14">
                  <c:v>31838.439880863938</c:v>
                </c:pt>
                <c:pt idx="15">
                  <c:v>28405.329646601011</c:v>
                </c:pt>
                <c:pt idx="16">
                  <c:v>26885.819811682275</c:v>
                </c:pt>
                <c:pt idx="17">
                  <c:v>24488.66040293374</c:v>
                </c:pt>
                <c:pt idx="18">
                  <c:v>23475.557172459525</c:v>
                </c:pt>
                <c:pt idx="19">
                  <c:v>22017.217803975298</c:v>
                </c:pt>
                <c:pt idx="20">
                  <c:v>20991.433800161209</c:v>
                </c:pt>
                <c:pt idx="21">
                  <c:v>19829.619629313347</c:v>
                </c:pt>
                <c:pt idx="22">
                  <c:v>18881.138965804912</c:v>
                </c:pt>
                <c:pt idx="23">
                  <c:v>17972.250104604533</c:v>
                </c:pt>
                <c:pt idx="24">
                  <c:v>16343.10848965997</c:v>
                </c:pt>
                <c:pt idx="25">
                  <c:v>15969.905588673962</c:v>
                </c:pt>
                <c:pt idx="26">
                  <c:v>15018.666675855065</c:v>
                </c:pt>
                <c:pt idx="27">
                  <c:v>14123.83868610744</c:v>
                </c:pt>
                <c:pt idx="28">
                  <c:v>13444.004639511946</c:v>
                </c:pt>
                <c:pt idx="29">
                  <c:v>12550.364340058119</c:v>
                </c:pt>
                <c:pt idx="30">
                  <c:v>11895.044570575375</c:v>
                </c:pt>
                <c:pt idx="31">
                  <c:v>11374.825650802592</c:v>
                </c:pt>
                <c:pt idx="32">
                  <c:v>10652.450840508112</c:v>
                </c:pt>
                <c:pt idx="33">
                  <c:v>9922.1481812367838</c:v>
                </c:pt>
                <c:pt idx="34">
                  <c:v>9415.4227320881109</c:v>
                </c:pt>
                <c:pt idx="35">
                  <c:v>8985.9333630280016</c:v>
                </c:pt>
                <c:pt idx="36">
                  <c:v>8462.7938869071859</c:v>
                </c:pt>
                <c:pt idx="37">
                  <c:v>8026.5824037053744</c:v>
                </c:pt>
                <c:pt idx="38">
                  <c:v>7590.7487838951392</c:v>
                </c:pt>
                <c:pt idx="39">
                  <c:v>7100.9856281681141</c:v>
                </c:pt>
                <c:pt idx="40">
                  <c:v>6725.4123750864746</c:v>
                </c:pt>
                <c:pt idx="41">
                  <c:v>6326.5319213608373</c:v>
                </c:pt>
                <c:pt idx="42">
                  <c:v>5966.9054154938131</c:v>
                </c:pt>
                <c:pt idx="43">
                  <c:v>5703.8992218714257</c:v>
                </c:pt>
                <c:pt idx="44">
                  <c:v>5309.4881844226593</c:v>
                </c:pt>
                <c:pt idx="45">
                  <c:v>5037.3506560472424</c:v>
                </c:pt>
                <c:pt idx="46">
                  <c:v>4762.3889697939048</c:v>
                </c:pt>
                <c:pt idx="47">
                  <c:v>4469.9010437345341</c:v>
                </c:pt>
                <c:pt idx="48">
                  <c:v>4244.5448182900909</c:v>
                </c:pt>
                <c:pt idx="49">
                  <c:v>4008.0840362519571</c:v>
                </c:pt>
                <c:pt idx="50">
                  <c:v>3754.1042502777345</c:v>
                </c:pt>
                <c:pt idx="51">
                  <c:v>3570.3825287804248</c:v>
                </c:pt>
                <c:pt idx="52">
                  <c:v>3367.1538756185892</c:v>
                </c:pt>
                <c:pt idx="53">
                  <c:v>3193.3128504616925</c:v>
                </c:pt>
                <c:pt idx="54">
                  <c:v>3006.8401705880883</c:v>
                </c:pt>
                <c:pt idx="55">
                  <c:v>2833.9372757745173</c:v>
                </c:pt>
                <c:pt idx="56">
                  <c:v>2671.9168185862832</c:v>
                </c:pt>
                <c:pt idx="57">
                  <c:v>2526.4014601759018</c:v>
                </c:pt>
                <c:pt idx="58">
                  <c:v>2383.7031680306754</c:v>
                </c:pt>
                <c:pt idx="59">
                  <c:v>2256.7861022014763</c:v>
                </c:pt>
                <c:pt idx="60">
                  <c:v>2123.3402077728529</c:v>
                </c:pt>
                <c:pt idx="61">
                  <c:v>1999.398922252401</c:v>
                </c:pt>
                <c:pt idx="62">
                  <c:v>1884.6532974236256</c:v>
                </c:pt>
                <c:pt idx="63">
                  <c:v>1780.7894072794718</c:v>
                </c:pt>
                <c:pt idx="64">
                  <c:v>1679.2896978609463</c:v>
                </c:pt>
                <c:pt idx="65">
                  <c:v>1585.59111548027</c:v>
                </c:pt>
                <c:pt idx="66">
                  <c:v>1501.461717929923</c:v>
                </c:pt>
                <c:pt idx="67">
                  <c:v>1418.4703219613054</c:v>
                </c:pt>
                <c:pt idx="68">
                  <c:v>1339.7028420068025</c:v>
                </c:pt>
                <c:pt idx="69">
                  <c:v>1263.6047758519476</c:v>
                </c:pt>
                <c:pt idx="70">
                  <c:v>1190.4898271592517</c:v>
                </c:pt>
                <c:pt idx="71">
                  <c:v>1132.5843171455999</c:v>
                </c:pt>
                <c:pt idx="72">
                  <c:v>1069.3433147216231</c:v>
                </c:pt>
                <c:pt idx="73">
                  <c:v>1008.3835763736957</c:v>
                </c:pt>
                <c:pt idx="74">
                  <c:v>954.15955493863851</c:v>
                </c:pt>
                <c:pt idx="75">
                  <c:v>899.97563854065709</c:v>
                </c:pt>
                <c:pt idx="76">
                  <c:v>850.17757149003171</c:v>
                </c:pt>
                <c:pt idx="77">
                  <c:v>802.90203502130828</c:v>
                </c:pt>
                <c:pt idx="78">
                  <c:v>757.49277290374619</c:v>
                </c:pt>
                <c:pt idx="79">
                  <c:v>715.20762951539632</c:v>
                </c:pt>
                <c:pt idx="80">
                  <c:v>675.70741330453313</c:v>
                </c:pt>
                <c:pt idx="81">
                  <c:v>638.192320115435</c:v>
                </c:pt>
                <c:pt idx="82">
                  <c:v>602.34569210298514</c:v>
                </c:pt>
                <c:pt idx="83">
                  <c:v>568.66542477772862</c:v>
                </c:pt>
                <c:pt idx="84">
                  <c:v>536.61486449412064</c:v>
                </c:pt>
                <c:pt idx="85">
                  <c:v>506.84985159770832</c:v>
                </c:pt>
                <c:pt idx="86">
                  <c:v>478.9651045885829</c:v>
                </c:pt>
                <c:pt idx="87">
                  <c:v>451.96017036013495</c:v>
                </c:pt>
                <c:pt idx="88">
                  <c:v>427.14482456884519</c:v>
                </c:pt>
                <c:pt idx="89">
                  <c:v>403.37331910753835</c:v>
                </c:pt>
                <c:pt idx="90">
                  <c:v>381.17779518438346</c:v>
                </c:pt>
                <c:pt idx="91">
                  <c:v>359.96690472898115</c:v>
                </c:pt>
                <c:pt idx="92">
                  <c:v>340.08314926976288</c:v>
                </c:pt>
                <c:pt idx="93">
                  <c:v>320.53283421132164</c:v>
                </c:pt>
                <c:pt idx="94">
                  <c:v>302.64752290616133</c:v>
                </c:pt>
                <c:pt idx="95">
                  <c:v>285.9180700453428</c:v>
                </c:pt>
                <c:pt idx="96">
                  <c:v>269.98212958038835</c:v>
                </c:pt>
                <c:pt idx="97">
                  <c:v>254.85055204411267</c:v>
                </c:pt>
                <c:pt idx="98">
                  <c:v>240.75002376790223</c:v>
                </c:pt>
                <c:pt idx="99">
                  <c:v>227.23339841888404</c:v>
                </c:pt>
                <c:pt idx="100">
                  <c:v>214.55918392435879</c:v>
                </c:pt>
                <c:pt idx="101">
                  <c:v>202.55072344111909</c:v>
                </c:pt>
                <c:pt idx="102">
                  <c:v>191.21884193205659</c:v>
                </c:pt>
                <c:pt idx="103">
                  <c:v>180.50952095962955</c:v>
                </c:pt>
                <c:pt idx="104">
                  <c:v>170.67793063755153</c:v>
                </c:pt>
                <c:pt idx="105">
                  <c:v>161.12342817884686</c:v>
                </c:pt>
                <c:pt idx="106">
                  <c:v>152.24909285991887</c:v>
                </c:pt>
                <c:pt idx="107">
                  <c:v>143.84093044828762</c:v>
                </c:pt>
                <c:pt idx="108">
                  <c:v>135.84448406211098</c:v>
                </c:pt>
                <c:pt idx="109">
                  <c:v>128.31977329725942</c:v>
                </c:pt>
                <c:pt idx="110">
                  <c:v>121.13763307553572</c:v>
                </c:pt>
                <c:pt idx="111">
                  <c:v>114.25397898990762</c:v>
                </c:pt>
                <c:pt idx="112">
                  <c:v>107.92720460906402</c:v>
                </c:pt>
                <c:pt idx="113">
                  <c:v>101.90178667070515</c:v>
                </c:pt>
                <c:pt idx="114">
                  <c:v>96.174953205880172</c:v>
                </c:pt>
                <c:pt idx="115">
                  <c:v>90.414231171862298</c:v>
                </c:pt>
                <c:pt idx="116">
                  <c:v>85.425465429103411</c:v>
                </c:pt>
                <c:pt idx="117">
                  <c:v>80.620974559627797</c:v>
                </c:pt>
                <c:pt idx="118">
                  <c:v>76.202362096858366</c:v>
                </c:pt>
                <c:pt idx="119">
                  <c:v>71.992501426550945</c:v>
                </c:pt>
                <c:pt idx="120">
                  <c:v>67.987574649293592</c:v>
                </c:pt>
                <c:pt idx="121">
                  <c:v>64.393234979282965</c:v>
                </c:pt>
                <c:pt idx="122">
                  <c:v>60.838746674924586</c:v>
                </c:pt>
                <c:pt idx="123">
                  <c:v>57.474337468744366</c:v>
                </c:pt>
                <c:pt idx="124">
                  <c:v>54.277495957479047</c:v>
                </c:pt>
                <c:pt idx="125">
                  <c:v>51.22512108739145</c:v>
                </c:pt>
                <c:pt idx="126">
                  <c:v>48.390272601983234</c:v>
                </c:pt>
                <c:pt idx="127">
                  <c:v>46.014865154240248</c:v>
                </c:pt>
                <c:pt idx="128">
                  <c:v>43.461450212411933</c:v>
                </c:pt>
                <c:pt idx="129">
                  <c:v>41.040205209572406</c:v>
                </c:pt>
                <c:pt idx="130">
                  <c:v>38.770002916029242</c:v>
                </c:pt>
                <c:pt idx="131">
                  <c:v>36.603910827256406</c:v>
                </c:pt>
                <c:pt idx="132">
                  <c:v>34.554267713084158</c:v>
                </c:pt>
                <c:pt idx="133">
                  <c:v>32.650145702590471</c:v>
                </c:pt>
                <c:pt idx="134">
                  <c:v>30.838685905843128</c:v>
                </c:pt>
                <c:pt idx="135">
                  <c:v>29.113210041544423</c:v>
                </c:pt>
                <c:pt idx="136">
                  <c:v>27.489935678390786</c:v>
                </c:pt>
                <c:pt idx="137">
                  <c:v>25.962838010918393</c:v>
                </c:pt>
                <c:pt idx="138">
                  <c:v>24.529672430496799</c:v>
                </c:pt>
                <c:pt idx="139">
                  <c:v>23.166758086544359</c:v>
                </c:pt>
                <c:pt idx="140">
                  <c:v>21.881490862531514</c:v>
                </c:pt>
                <c:pt idx="141">
                  <c:v>20.660421082059063</c:v>
                </c:pt>
                <c:pt idx="142">
                  <c:v>19.511474185760925</c:v>
                </c:pt>
                <c:pt idx="143">
                  <c:v>18.477827297549613</c:v>
                </c:pt>
                <c:pt idx="144">
                  <c:v>17.474722533432654</c:v>
                </c:pt>
                <c:pt idx="145">
                  <c:v>16.494425499313994</c:v>
                </c:pt>
                <c:pt idx="146">
                  <c:v>15.598655930658916</c:v>
                </c:pt>
                <c:pt idx="147">
                  <c:v>14.722460275590608</c:v>
                </c:pt>
                <c:pt idx="148">
                  <c:v>13.886184481509471</c:v>
                </c:pt>
                <c:pt idx="149">
                  <c:v>13.121581014387596</c:v>
                </c:pt>
                <c:pt idx="150">
                  <c:v>12.397723768144742</c:v>
                </c:pt>
                <c:pt idx="151">
                  <c:v>11.701529792090373</c:v>
                </c:pt>
                <c:pt idx="152">
                  <c:v>11.048807998938265</c:v>
                </c:pt>
                <c:pt idx="153">
                  <c:v>10.436364051331713</c:v>
                </c:pt>
                <c:pt idx="154">
                  <c:v>9.8594737070045344</c:v>
                </c:pt>
                <c:pt idx="155">
                  <c:v>9.3449285714870225</c:v>
                </c:pt>
                <c:pt idx="156">
                  <c:v>8.821320110706413</c:v>
                </c:pt>
                <c:pt idx="157">
                  <c:v>8.3159051209678587</c:v>
                </c:pt>
                <c:pt idx="158">
                  <c:v>7.8519439298088232</c:v>
                </c:pt>
                <c:pt idx="159">
                  <c:v>7.4026714924728845</c:v>
                </c:pt>
                <c:pt idx="160">
                  <c:v>6.9891056690981479</c:v>
                </c:pt>
                <c:pt idx="161">
                  <c:v>6.6052976266691781</c:v>
                </c:pt>
                <c:pt idx="162">
                  <c:v>6.2215978400329588</c:v>
                </c:pt>
                <c:pt idx="163">
                  <c:v>5.8597614561604257</c:v>
                </c:pt>
                <c:pt idx="164">
                  <c:v>5.5122220142601401</c:v>
                </c:pt>
                <c:pt idx="165">
                  <c:v>5.1820093919477923</c:v>
                </c:pt>
                <c:pt idx="166">
                  <c:v>4.8908937486655839</c:v>
                </c:pt>
                <c:pt idx="167">
                  <c:v>4.5954745169140487</c:v>
                </c:pt>
                <c:pt idx="168">
                  <c:v>4.3167545324188419</c:v>
                </c:pt>
                <c:pt idx="169">
                  <c:v>4.0408964044163467</c:v>
                </c:pt>
                <c:pt idx="170">
                  <c:v>3.795425841237833</c:v>
                </c:pt>
                <c:pt idx="171">
                  <c:v>3.5640735409490638</c:v>
                </c:pt>
                <c:pt idx="172">
                  <c:v>3.3376766669462374</c:v>
                </c:pt>
                <c:pt idx="173">
                  <c:v>3.1072794094360074</c:v>
                </c:pt>
                <c:pt idx="174">
                  <c:v>2.9033310094617404</c:v>
                </c:pt>
                <c:pt idx="175">
                  <c:v>2.7029269946193679</c:v>
                </c:pt>
                <c:pt idx="176">
                  <c:v>2.5194791121640163</c:v>
                </c:pt>
                <c:pt idx="177">
                  <c:v>2.3371859892234417</c:v>
                </c:pt>
                <c:pt idx="178">
                  <c:v>2.1608913308107374</c:v>
                </c:pt>
                <c:pt idx="179">
                  <c:v>1.9930293769029037</c:v>
                </c:pt>
                <c:pt idx="180">
                  <c:v>1.8306905139588072</c:v>
                </c:pt>
                <c:pt idx="181">
                  <c:v>1.645104380080995</c:v>
                </c:pt>
                <c:pt idx="182">
                  <c:v>1.4986576802065736</c:v>
                </c:pt>
                <c:pt idx="183">
                  <c:v>1.3605899811801716</c:v>
                </c:pt>
                <c:pt idx="184">
                  <c:v>1.2221690138330195</c:v>
                </c:pt>
                <c:pt idx="185">
                  <c:v>1.0878373444726626</c:v>
                </c:pt>
                <c:pt idx="186">
                  <c:v>0.95625623237104829</c:v>
                </c:pt>
                <c:pt idx="187">
                  <c:v>0.82466955883062143</c:v>
                </c:pt>
                <c:pt idx="188">
                  <c:v>0.69776661034728971</c:v>
                </c:pt>
                <c:pt idx="189">
                  <c:v>0.57655974725653314</c:v>
                </c:pt>
                <c:pt idx="190">
                  <c:v>0.45867424912768179</c:v>
                </c:pt>
                <c:pt idx="191">
                  <c:v>0.34559615632852825</c:v>
                </c:pt>
                <c:pt idx="192">
                  <c:v>0.23390045340645058</c:v>
                </c:pt>
                <c:pt idx="193">
                  <c:v>0.14385124622849205</c:v>
                </c:pt>
                <c:pt idx="194">
                  <c:v>0.11657546291007619</c:v>
                </c:pt>
                <c:pt idx="195">
                  <c:v>0.18666956209461077</c:v>
                </c:pt>
                <c:pt idx="196">
                  <c:v>0.29023766315144206</c:v>
                </c:pt>
                <c:pt idx="197">
                  <c:v>0.40169939595396975</c:v>
                </c:pt>
                <c:pt idx="198">
                  <c:v>0.51861651643046824</c:v>
                </c:pt>
                <c:pt idx="199">
                  <c:v>0.63743883498790166</c:v>
                </c:pt>
                <c:pt idx="200">
                  <c:v>0.76059861222834457</c:v>
                </c:pt>
                <c:pt idx="201">
                  <c:v>0.8872484384632241</c:v>
                </c:pt>
                <c:pt idx="202">
                  <c:v>1.0155100334274405</c:v>
                </c:pt>
                <c:pt idx="203">
                  <c:v>1.1406179285704421</c:v>
                </c:pt>
                <c:pt idx="204">
                  <c:v>1.2770538146170918</c:v>
                </c:pt>
                <c:pt idx="205">
                  <c:v>1.4293276781644917</c:v>
                </c:pt>
                <c:pt idx="206">
                  <c:v>1.5861669761766395</c:v>
                </c:pt>
                <c:pt idx="207">
                  <c:v>1.7409581789088644</c:v>
                </c:pt>
                <c:pt idx="208">
                  <c:v>1.9290720611742744</c:v>
                </c:pt>
                <c:pt idx="209">
                  <c:v>2.0998321445024208</c:v>
                </c:pt>
                <c:pt idx="210">
                  <c:v>2.2886335343175217</c:v>
                </c:pt>
                <c:pt idx="211">
                  <c:v>2.4785416721569189</c:v>
                </c:pt>
                <c:pt idx="212">
                  <c:v>2.6747017519690202</c:v>
                </c:pt>
                <c:pt idx="213">
                  <c:v>2.8864646933952836</c:v>
                </c:pt>
                <c:pt idx="214">
                  <c:v>3.1102233976945026</c:v>
                </c:pt>
                <c:pt idx="215">
                  <c:v>3.3513491410896266</c:v>
                </c:pt>
                <c:pt idx="216">
                  <c:v>3.6089461897396129</c:v>
                </c:pt>
                <c:pt idx="217">
                  <c:v>3.8679295177246016</c:v>
                </c:pt>
                <c:pt idx="218">
                  <c:v>4.078061286075938</c:v>
                </c:pt>
                <c:pt idx="219">
                  <c:v>4.3532774498608955</c:v>
                </c:pt>
                <c:pt idx="220">
                  <c:v>4.6668104768256127</c:v>
                </c:pt>
                <c:pt idx="221">
                  <c:v>5.0063160086596348</c:v>
                </c:pt>
                <c:pt idx="222">
                  <c:v>5.3980068734564597</c:v>
                </c:pt>
                <c:pt idx="223">
                  <c:v>5.8083693564244605</c:v>
                </c:pt>
                <c:pt idx="224">
                  <c:v>6.247095718216146</c:v>
                </c:pt>
                <c:pt idx="225">
                  <c:v>6.7243856729637006</c:v>
                </c:pt>
                <c:pt idx="226">
                  <c:v>7.2643243517054561</c:v>
                </c:pt>
                <c:pt idx="227">
                  <c:v>7.8553542705671742</c:v>
                </c:pt>
                <c:pt idx="228">
                  <c:v>8.5101155444104073</c:v>
                </c:pt>
                <c:pt idx="229">
                  <c:v>9.2742233697486345</c:v>
                </c:pt>
                <c:pt idx="230">
                  <c:v>10.144613048912879</c:v>
                </c:pt>
                <c:pt idx="231">
                  <c:v>11.15280187418648</c:v>
                </c:pt>
                <c:pt idx="232">
                  <c:v>12.477847834559375</c:v>
                </c:pt>
                <c:pt idx="233">
                  <c:v>13.997108969872942</c:v>
                </c:pt>
                <c:pt idx="234">
                  <c:v>15.705750415381923</c:v>
                </c:pt>
                <c:pt idx="235">
                  <c:v>18.335401259139516</c:v>
                </c:pt>
                <c:pt idx="236">
                  <c:v>20.808950814433576</c:v>
                </c:pt>
                <c:pt idx="237">
                  <c:v>23.450649123865094</c:v>
                </c:pt>
                <c:pt idx="238">
                  <c:v>26.663927431075511</c:v>
                </c:pt>
                <c:pt idx="239">
                  <c:v>31.045279823704661</c:v>
                </c:pt>
                <c:pt idx="240">
                  <c:v>31.109051771561138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3E-4AE5-BA88-CB8619AF6C54}"/>
            </c:ext>
          </c:extLst>
        </c:ser>
        <c:ser>
          <c:idx val="2"/>
          <c:order val="2"/>
          <c:tx>
            <c:strRef>
              <c:f>probe_C!$B$1</c:f>
              <c:strCache>
                <c:ptCount val="1"/>
                <c:pt idx="0">
                  <c:v>18pF</c:v>
                </c:pt>
              </c:strCache>
            </c:strRef>
          </c:tx>
          <c:marker>
            <c:symbol val="none"/>
          </c:marker>
          <c:xVal>
            <c:numRef>
              <c:f>probe_C!$A$2:$A$266</c:f>
              <c:numCache>
                <c:formatCode>General</c:formatCode>
                <c:ptCount val="265"/>
                <c:pt idx="0">
                  <c:v>10</c:v>
                </c:pt>
                <c:pt idx="1">
                  <c:v>10.592537251772889</c:v>
                </c:pt>
                <c:pt idx="2">
                  <c:v>11.220184543019634</c:v>
                </c:pt>
                <c:pt idx="3">
                  <c:v>11.885022274370185</c:v>
                </c:pt>
                <c:pt idx="4">
                  <c:v>12.589254117941673</c:v>
                </c:pt>
                <c:pt idx="5">
                  <c:v>13.335214321633241</c:v>
                </c:pt>
                <c:pt idx="6">
                  <c:v>14.125375446227544</c:v>
                </c:pt>
                <c:pt idx="7">
                  <c:v>14.962356560944334</c:v>
                </c:pt>
                <c:pt idx="8">
                  <c:v>15.848931924611135</c:v>
                </c:pt>
                <c:pt idx="9">
                  <c:v>16.788040181225604</c:v>
                </c:pt>
                <c:pt idx="10">
                  <c:v>17.782794100389228</c:v>
                </c:pt>
                <c:pt idx="11">
                  <c:v>18.836490894898006</c:v>
                </c:pt>
                <c:pt idx="12">
                  <c:v>19.952623149688797</c:v>
                </c:pt>
                <c:pt idx="13">
                  <c:v>21.134890398366469</c:v>
                </c:pt>
                <c:pt idx="14">
                  <c:v>22.387211385683397</c:v>
                </c:pt>
                <c:pt idx="15">
                  <c:v>23.713737056616555</c:v>
                </c:pt>
                <c:pt idx="16">
                  <c:v>25.118864315095802</c:v>
                </c:pt>
                <c:pt idx="17">
                  <c:v>26.607250597988099</c:v>
                </c:pt>
                <c:pt idx="18">
                  <c:v>28.183829312644541</c:v>
                </c:pt>
                <c:pt idx="19">
                  <c:v>29.8538261891796</c:v>
                </c:pt>
                <c:pt idx="20">
                  <c:v>31.622776601683796</c:v>
                </c:pt>
                <c:pt idx="21">
                  <c:v>33.496543915782766</c:v>
                </c:pt>
                <c:pt idx="22">
                  <c:v>35.481338923357548</c:v>
                </c:pt>
                <c:pt idx="23">
                  <c:v>37.583740428844422</c:v>
                </c:pt>
                <c:pt idx="24">
                  <c:v>39.810717055349734</c:v>
                </c:pt>
                <c:pt idx="25">
                  <c:v>42.169650342858233</c:v>
                </c:pt>
                <c:pt idx="26">
                  <c:v>44.668359215096324</c:v>
                </c:pt>
                <c:pt idx="27">
                  <c:v>47.315125896148061</c:v>
                </c:pt>
                <c:pt idx="28">
                  <c:v>50.118723362727245</c:v>
                </c:pt>
                <c:pt idx="29">
                  <c:v>53.088444423098856</c:v>
                </c:pt>
                <c:pt idx="30">
                  <c:v>56.234132519034929</c:v>
                </c:pt>
                <c:pt idx="31">
                  <c:v>59.566214352901071</c:v>
                </c:pt>
                <c:pt idx="32">
                  <c:v>63.09573444801935</c:v>
                </c:pt>
                <c:pt idx="33">
                  <c:v>66.834391756861493</c:v>
                </c:pt>
                <c:pt idx="34">
                  <c:v>70.794578438413822</c:v>
                </c:pt>
                <c:pt idx="35">
                  <c:v>74.989420933245611</c:v>
                </c:pt>
                <c:pt idx="36">
                  <c:v>79.432823472428183</c:v>
                </c:pt>
                <c:pt idx="37">
                  <c:v>84.139514164519539</c:v>
                </c:pt>
                <c:pt idx="38">
                  <c:v>89.12509381337459</c:v>
                </c:pt>
                <c:pt idx="39">
                  <c:v>94.406087628592374</c:v>
                </c:pt>
                <c:pt idx="40">
                  <c:v>100.00000000000004</c:v>
                </c:pt>
                <c:pt idx="41">
                  <c:v>105.92537251772893</c:v>
                </c:pt>
                <c:pt idx="42">
                  <c:v>112.20184543019639</c:v>
                </c:pt>
                <c:pt idx="43">
                  <c:v>118.85022274370189</c:v>
                </c:pt>
                <c:pt idx="44">
                  <c:v>125.89254117941677</c:v>
                </c:pt>
                <c:pt idx="45">
                  <c:v>133.35214321633245</c:v>
                </c:pt>
                <c:pt idx="46">
                  <c:v>141.25375446227548</c:v>
                </c:pt>
                <c:pt idx="47">
                  <c:v>149.6235656094434</c:v>
                </c:pt>
                <c:pt idx="48">
                  <c:v>158.48931924611142</c:v>
                </c:pt>
                <c:pt idx="49">
                  <c:v>167.88040181225611</c:v>
                </c:pt>
                <c:pt idx="50">
                  <c:v>177.82794100389236</c:v>
                </c:pt>
                <c:pt idx="51">
                  <c:v>188.36490894898014</c:v>
                </c:pt>
                <c:pt idx="52">
                  <c:v>199.52623149688804</c:v>
                </c:pt>
                <c:pt idx="53">
                  <c:v>211.34890398366477</c:v>
                </c:pt>
                <c:pt idx="54">
                  <c:v>223.87211385683406</c:v>
                </c:pt>
                <c:pt idx="55">
                  <c:v>237.13737056616563</c:v>
                </c:pt>
                <c:pt idx="56">
                  <c:v>251.18864315095811</c:v>
                </c:pt>
                <c:pt idx="57">
                  <c:v>266.0725059798811</c:v>
                </c:pt>
                <c:pt idx="58">
                  <c:v>281.83829312644554</c:v>
                </c:pt>
                <c:pt idx="59">
                  <c:v>298.53826189179614</c:v>
                </c:pt>
                <c:pt idx="60">
                  <c:v>316.22776601683813</c:v>
                </c:pt>
                <c:pt idx="61">
                  <c:v>334.96543915782786</c:v>
                </c:pt>
                <c:pt idx="62">
                  <c:v>354.81338923357566</c:v>
                </c:pt>
                <c:pt idx="63">
                  <c:v>375.83740428844436</c:v>
                </c:pt>
                <c:pt idx="64">
                  <c:v>398.10717055349744</c:v>
                </c:pt>
                <c:pt idx="65">
                  <c:v>421.69650342858245</c:v>
                </c:pt>
                <c:pt idx="66">
                  <c:v>446.68359215096331</c:v>
                </c:pt>
                <c:pt idx="67">
                  <c:v>473.15125896148066</c:v>
                </c:pt>
                <c:pt idx="68">
                  <c:v>501.18723362727246</c:v>
                </c:pt>
                <c:pt idx="69">
                  <c:v>530.88444423098849</c:v>
                </c:pt>
                <c:pt idx="70">
                  <c:v>562.34132519034927</c:v>
                </c:pt>
                <c:pt idx="71">
                  <c:v>595.66214352901068</c:v>
                </c:pt>
                <c:pt idx="72">
                  <c:v>630.95734448019346</c:v>
                </c:pt>
                <c:pt idx="73">
                  <c:v>668.34391756861487</c:v>
                </c:pt>
                <c:pt idx="74">
                  <c:v>707.94578438413816</c:v>
                </c:pt>
                <c:pt idx="75">
                  <c:v>749.89420933245606</c:v>
                </c:pt>
                <c:pt idx="76">
                  <c:v>794.32823472428174</c:v>
                </c:pt>
                <c:pt idx="77">
                  <c:v>841.39514164519539</c:v>
                </c:pt>
                <c:pt idx="78">
                  <c:v>891.25093813374588</c:v>
                </c:pt>
                <c:pt idx="79">
                  <c:v>944.06087628592377</c:v>
                </c:pt>
                <c:pt idx="80">
                  <c:v>1000.0000000000005</c:v>
                </c:pt>
                <c:pt idx="81">
                  <c:v>1059.2537251772894</c:v>
                </c:pt>
                <c:pt idx="82">
                  <c:v>1122.0184543019641</c:v>
                </c:pt>
                <c:pt idx="83">
                  <c:v>1188.5022274370192</c:v>
                </c:pt>
                <c:pt idx="84">
                  <c:v>1258.925411794168</c:v>
                </c:pt>
                <c:pt idx="85">
                  <c:v>1333.5214321633248</c:v>
                </c:pt>
                <c:pt idx="86">
                  <c:v>1412.5375446227551</c:v>
                </c:pt>
                <c:pt idx="87">
                  <c:v>1496.2356560944343</c:v>
                </c:pt>
                <c:pt idx="88">
                  <c:v>1584.8931924611145</c:v>
                </c:pt>
                <c:pt idx="89">
                  <c:v>1678.8040181225615</c:v>
                </c:pt>
                <c:pt idx="90">
                  <c:v>1778.279410038924</c:v>
                </c:pt>
                <c:pt idx="91">
                  <c:v>1883.6490894898018</c:v>
                </c:pt>
                <c:pt idx="92">
                  <c:v>1995.2623149688809</c:v>
                </c:pt>
                <c:pt idx="93">
                  <c:v>2113.4890398366483</c:v>
                </c:pt>
                <c:pt idx="94">
                  <c:v>2238.7211385683413</c:v>
                </c:pt>
                <c:pt idx="95">
                  <c:v>2371.3737056616569</c:v>
                </c:pt>
                <c:pt idx="96">
                  <c:v>2511.8864315095821</c:v>
                </c:pt>
                <c:pt idx="97">
                  <c:v>2660.7250597988118</c:v>
                </c:pt>
                <c:pt idx="98">
                  <c:v>2818.3829312644561</c:v>
                </c:pt>
                <c:pt idx="99">
                  <c:v>2985.3826189179622</c:v>
                </c:pt>
                <c:pt idx="100">
                  <c:v>3162.2776601683822</c:v>
                </c:pt>
                <c:pt idx="101">
                  <c:v>3349.6543915782795</c:v>
                </c:pt>
                <c:pt idx="102">
                  <c:v>3548.1338923357575</c:v>
                </c:pt>
                <c:pt idx="103">
                  <c:v>3758.3740428844449</c:v>
                </c:pt>
                <c:pt idx="104">
                  <c:v>3981.071705534976</c:v>
                </c:pt>
                <c:pt idx="105">
                  <c:v>4216.9650342858258</c:v>
                </c:pt>
                <c:pt idx="106">
                  <c:v>4466.8359215096343</c:v>
                </c:pt>
                <c:pt idx="107">
                  <c:v>4731.5125896148083</c:v>
                </c:pt>
                <c:pt idx="108">
                  <c:v>5011.8723362727269</c:v>
                </c:pt>
                <c:pt idx="109">
                  <c:v>5308.8444423098881</c:v>
                </c:pt>
                <c:pt idx="110">
                  <c:v>5623.4132519034956</c:v>
                </c:pt>
                <c:pt idx="111">
                  <c:v>5956.6214352901097</c:v>
                </c:pt>
                <c:pt idx="112">
                  <c:v>6309.5734448019375</c:v>
                </c:pt>
                <c:pt idx="113">
                  <c:v>6683.4391756861514</c:v>
                </c:pt>
                <c:pt idx="114">
                  <c:v>7079.4578438413846</c:v>
                </c:pt>
                <c:pt idx="115">
                  <c:v>7498.9420933245638</c:v>
                </c:pt>
                <c:pt idx="116">
                  <c:v>7943.2823472428208</c:v>
                </c:pt>
                <c:pt idx="117">
                  <c:v>8413.9514164519569</c:v>
                </c:pt>
                <c:pt idx="118">
                  <c:v>8912.5093813374624</c:v>
                </c:pt>
                <c:pt idx="119">
                  <c:v>9440.6087628592413</c:v>
                </c:pt>
                <c:pt idx="120">
                  <c:v>10000.000000000007</c:v>
                </c:pt>
                <c:pt idx="121">
                  <c:v>10592.537251772897</c:v>
                </c:pt>
                <c:pt idx="122">
                  <c:v>11220.184543019644</c:v>
                </c:pt>
                <c:pt idx="123">
                  <c:v>11885.022274370194</c:v>
                </c:pt>
                <c:pt idx="124">
                  <c:v>12589.254117941682</c:v>
                </c:pt>
                <c:pt idx="125">
                  <c:v>13335.214321633252</c:v>
                </c:pt>
                <c:pt idx="126">
                  <c:v>14125.375446227556</c:v>
                </c:pt>
                <c:pt idx="127">
                  <c:v>14962.356560944347</c:v>
                </c:pt>
                <c:pt idx="128">
                  <c:v>15848.931924611148</c:v>
                </c:pt>
                <c:pt idx="129">
                  <c:v>16788.040181225617</c:v>
                </c:pt>
                <c:pt idx="130">
                  <c:v>17782.794100389241</c:v>
                </c:pt>
                <c:pt idx="131">
                  <c:v>18836.490894898019</c:v>
                </c:pt>
                <c:pt idx="132">
                  <c:v>19952.62314968881</c:v>
                </c:pt>
                <c:pt idx="133">
                  <c:v>21134.890398366482</c:v>
                </c:pt>
                <c:pt idx="134">
                  <c:v>22387.211385683411</c:v>
                </c:pt>
                <c:pt idx="135">
                  <c:v>23713.73705661657</c:v>
                </c:pt>
                <c:pt idx="136">
                  <c:v>25118.86431509582</c:v>
                </c:pt>
                <c:pt idx="137">
                  <c:v>26607.250597988117</c:v>
                </c:pt>
                <c:pt idx="138">
                  <c:v>28183.829312644561</c:v>
                </c:pt>
                <c:pt idx="139">
                  <c:v>29853.826189179621</c:v>
                </c:pt>
                <c:pt idx="140">
                  <c:v>31622.776601683821</c:v>
                </c:pt>
                <c:pt idx="141">
                  <c:v>33496.543915782793</c:v>
                </c:pt>
                <c:pt idx="142">
                  <c:v>35481.338923357573</c:v>
                </c:pt>
                <c:pt idx="143">
                  <c:v>37583.740428844445</c:v>
                </c:pt>
                <c:pt idx="144">
                  <c:v>39810.717055349756</c:v>
                </c:pt>
                <c:pt idx="145">
                  <c:v>42169.650342858258</c:v>
                </c:pt>
                <c:pt idx="146">
                  <c:v>44668.359215096345</c:v>
                </c:pt>
                <c:pt idx="147">
                  <c:v>47315.125896148085</c:v>
                </c:pt>
                <c:pt idx="148">
                  <c:v>50118.723362727265</c:v>
                </c:pt>
                <c:pt idx="149">
                  <c:v>53088.444423098874</c:v>
                </c:pt>
                <c:pt idx="150">
                  <c:v>56234.132519034953</c:v>
                </c:pt>
                <c:pt idx="151">
                  <c:v>59566.214352901094</c:v>
                </c:pt>
                <c:pt idx="152">
                  <c:v>63095.734448019379</c:v>
                </c:pt>
                <c:pt idx="153">
                  <c:v>66834.391756861514</c:v>
                </c:pt>
                <c:pt idx="154">
                  <c:v>70794.578438413853</c:v>
                </c:pt>
                <c:pt idx="155">
                  <c:v>74989.420933245652</c:v>
                </c:pt>
                <c:pt idx="156">
                  <c:v>79432.823472428223</c:v>
                </c:pt>
                <c:pt idx="157">
                  <c:v>84139.514164519584</c:v>
                </c:pt>
                <c:pt idx="158">
                  <c:v>89125.093813374639</c:v>
                </c:pt>
                <c:pt idx="159">
                  <c:v>94406.087628592431</c:v>
                </c:pt>
                <c:pt idx="160">
                  <c:v>100000.0000000001</c:v>
                </c:pt>
                <c:pt idx="161">
                  <c:v>105925.372517729</c:v>
                </c:pt>
                <c:pt idx="162">
                  <c:v>112201.84543019647</c:v>
                </c:pt>
                <c:pt idx="163">
                  <c:v>118850.22274370198</c:v>
                </c:pt>
                <c:pt idx="164">
                  <c:v>125892.54117941686</c:v>
                </c:pt>
                <c:pt idx="165">
                  <c:v>133352.14321633257</c:v>
                </c:pt>
                <c:pt idx="166">
                  <c:v>141253.7544622756</c:v>
                </c:pt>
                <c:pt idx="167">
                  <c:v>149623.56560944353</c:v>
                </c:pt>
                <c:pt idx="168">
                  <c:v>158489.31924611155</c:v>
                </c:pt>
                <c:pt idx="169">
                  <c:v>167880.40181225626</c:v>
                </c:pt>
                <c:pt idx="170">
                  <c:v>177827.94100389251</c:v>
                </c:pt>
                <c:pt idx="171">
                  <c:v>188364.9089489803</c:v>
                </c:pt>
                <c:pt idx="172">
                  <c:v>199526.23149688821</c:v>
                </c:pt>
                <c:pt idx="173">
                  <c:v>211348.90398366496</c:v>
                </c:pt>
                <c:pt idx="174">
                  <c:v>223872.11385683427</c:v>
                </c:pt>
                <c:pt idx="175">
                  <c:v>237137.37056616586</c:v>
                </c:pt>
                <c:pt idx="176">
                  <c:v>251188.64315095838</c:v>
                </c:pt>
                <c:pt idx="177">
                  <c:v>266072.50597988133</c:v>
                </c:pt>
                <c:pt idx="178">
                  <c:v>281838.29312644579</c:v>
                </c:pt>
                <c:pt idx="179">
                  <c:v>298538.26189179637</c:v>
                </c:pt>
                <c:pt idx="180">
                  <c:v>316227.76601683837</c:v>
                </c:pt>
                <c:pt idx="181">
                  <c:v>334965.43915782811</c:v>
                </c:pt>
                <c:pt idx="182">
                  <c:v>354813.38923357596</c:v>
                </c:pt>
                <c:pt idx="183">
                  <c:v>375837.40428844473</c:v>
                </c:pt>
                <c:pt idx="184">
                  <c:v>398107.17055349785</c:v>
                </c:pt>
                <c:pt idx="185">
                  <c:v>421696.50342858292</c:v>
                </c:pt>
                <c:pt idx="186">
                  <c:v>446683.59215096384</c:v>
                </c:pt>
                <c:pt idx="187">
                  <c:v>473151.25896148128</c:v>
                </c:pt>
                <c:pt idx="188">
                  <c:v>501187.23362727312</c:v>
                </c:pt>
                <c:pt idx="189">
                  <c:v>530884.4442309892</c:v>
                </c:pt>
                <c:pt idx="190">
                  <c:v>562341.32519034995</c:v>
                </c:pt>
                <c:pt idx="191">
                  <c:v>595662.1435290114</c:v>
                </c:pt>
                <c:pt idx="192">
                  <c:v>630957.34448019427</c:v>
                </c:pt>
                <c:pt idx="193">
                  <c:v>668343.91756861564</c:v>
                </c:pt>
                <c:pt idx="194">
                  <c:v>707945.784384139</c:v>
                </c:pt>
                <c:pt idx="195">
                  <c:v>749894.20933245693</c:v>
                </c:pt>
                <c:pt idx="196">
                  <c:v>794328.23472428264</c:v>
                </c:pt>
                <c:pt idx="197">
                  <c:v>841395.14164519624</c:v>
                </c:pt>
                <c:pt idx="198">
                  <c:v>891250.93813374673</c:v>
                </c:pt>
                <c:pt idx="199">
                  <c:v>944060.87628592469</c:v>
                </c:pt>
                <c:pt idx="200">
                  <c:v>1000000.0000000014</c:v>
                </c:pt>
                <c:pt idx="201">
                  <c:v>1059253.7251772904</c:v>
                </c:pt>
                <c:pt idx="202">
                  <c:v>1122018.454301965</c:v>
                </c:pt>
                <c:pt idx="203">
                  <c:v>1188502.22743702</c:v>
                </c:pt>
                <c:pt idx="204">
                  <c:v>1258925.4117941689</c:v>
                </c:pt>
                <c:pt idx="205">
                  <c:v>1333521.4321633258</c:v>
                </c:pt>
                <c:pt idx="206">
                  <c:v>1412537.5446227563</c:v>
                </c:pt>
                <c:pt idx="207">
                  <c:v>1496235.6560944356</c:v>
                </c:pt>
                <c:pt idx="208">
                  <c:v>1584893.1924611158</c:v>
                </c:pt>
                <c:pt idx="209">
                  <c:v>1678804.0181225627</c:v>
                </c:pt>
                <c:pt idx="210">
                  <c:v>1778279.4100389252</c:v>
                </c:pt>
                <c:pt idx="211">
                  <c:v>1883649.0894898032</c:v>
                </c:pt>
                <c:pt idx="212">
                  <c:v>1995262.3149688824</c:v>
                </c:pt>
                <c:pt idx="213">
                  <c:v>2113489.0398366498</c:v>
                </c:pt>
                <c:pt idx="214">
                  <c:v>2238721.1385683427</c:v>
                </c:pt>
                <c:pt idx="215">
                  <c:v>2371373.7056616587</c:v>
                </c:pt>
                <c:pt idx="216">
                  <c:v>2511886.4315095837</c:v>
                </c:pt>
                <c:pt idx="217">
                  <c:v>2660725.0597988134</c:v>
                </c:pt>
                <c:pt idx="218">
                  <c:v>2818382.9312644578</c:v>
                </c:pt>
                <c:pt idx="219">
                  <c:v>2985382.6189179639</c:v>
                </c:pt>
                <c:pt idx="220">
                  <c:v>3162277.6601683837</c:v>
                </c:pt>
                <c:pt idx="221">
                  <c:v>3349654.3915782813</c:v>
                </c:pt>
                <c:pt idx="222">
                  <c:v>3548133.8923357595</c:v>
                </c:pt>
                <c:pt idx="223">
                  <c:v>3758374.0428844467</c:v>
                </c:pt>
                <c:pt idx="224">
                  <c:v>3981071.7055349778</c:v>
                </c:pt>
                <c:pt idx="225">
                  <c:v>4216965.0342858285</c:v>
                </c:pt>
                <c:pt idx="226">
                  <c:v>4466835.9215096375</c:v>
                </c:pt>
                <c:pt idx="227">
                  <c:v>4731512.5896148114</c:v>
                </c:pt>
                <c:pt idx="228">
                  <c:v>5011872.3362727296</c:v>
                </c:pt>
                <c:pt idx="229">
                  <c:v>5308844.4423098909</c:v>
                </c:pt>
                <c:pt idx="230">
                  <c:v>5623413.2519034985</c:v>
                </c:pt>
                <c:pt idx="231">
                  <c:v>5956621.4352901131</c:v>
                </c:pt>
                <c:pt idx="232">
                  <c:v>6309573.4448019415</c:v>
                </c:pt>
                <c:pt idx="233">
                  <c:v>6683439.1756861554</c:v>
                </c:pt>
                <c:pt idx="234">
                  <c:v>7079457.8438413888</c:v>
                </c:pt>
                <c:pt idx="235">
                  <c:v>7498942.0933245691</c:v>
                </c:pt>
                <c:pt idx="236">
                  <c:v>7943282.3472428266</c:v>
                </c:pt>
                <c:pt idx="237">
                  <c:v>8413951.4164519627</c:v>
                </c:pt>
                <c:pt idx="238">
                  <c:v>8912509.3813374676</c:v>
                </c:pt>
                <c:pt idx="239">
                  <c:v>9440608.7628592476</c:v>
                </c:pt>
                <c:pt idx="240">
                  <c:v>10000000.000000015</c:v>
                </c:pt>
                <c:pt idx="241">
                  <c:v>10592537.251772905</c:v>
                </c:pt>
                <c:pt idx="242">
                  <c:v>11220184.543019651</c:v>
                </c:pt>
                <c:pt idx="243">
                  <c:v>11885022.274370201</c:v>
                </c:pt>
                <c:pt idx="244">
                  <c:v>12589254.117941691</c:v>
                </c:pt>
                <c:pt idx="245">
                  <c:v>13335214.321633261</c:v>
                </c:pt>
                <c:pt idx="246">
                  <c:v>14125375.446227565</c:v>
                </c:pt>
                <c:pt idx="247">
                  <c:v>14962356.560944358</c:v>
                </c:pt>
                <c:pt idx="248">
                  <c:v>15848931.924611161</c:v>
                </c:pt>
                <c:pt idx="249">
                  <c:v>16788040.181225631</c:v>
                </c:pt>
                <c:pt idx="250">
                  <c:v>17782794.100389257</c:v>
                </c:pt>
                <c:pt idx="251">
                  <c:v>18836490.894898035</c:v>
                </c:pt>
                <c:pt idx="252">
                  <c:v>19952623.149688829</c:v>
                </c:pt>
                <c:pt idx="253">
                  <c:v>21134890.398366503</c:v>
                </c:pt>
                <c:pt idx="254">
                  <c:v>22387211.385683432</c:v>
                </c:pt>
                <c:pt idx="255">
                  <c:v>23713737.056616589</c:v>
                </c:pt>
                <c:pt idx="256">
                  <c:v>25118864.315095842</c:v>
                </c:pt>
                <c:pt idx="257">
                  <c:v>26607250.59798814</c:v>
                </c:pt>
                <c:pt idx="258">
                  <c:v>28183829.312644586</c:v>
                </c:pt>
                <c:pt idx="259">
                  <c:v>29853826.189179648</c:v>
                </c:pt>
                <c:pt idx="260">
                  <c:v>31622776.601683848</c:v>
                </c:pt>
                <c:pt idx="261">
                  <c:v>33496543.915782824</c:v>
                </c:pt>
                <c:pt idx="262">
                  <c:v>35481338.923357606</c:v>
                </c:pt>
                <c:pt idx="263">
                  <c:v>37583740.428844482</c:v>
                </c:pt>
                <c:pt idx="264">
                  <c:v>40000000</c:v>
                </c:pt>
              </c:numCache>
            </c:numRef>
          </c:xVal>
          <c:yVal>
            <c:numRef>
              <c:f>probe_C!$B$2:$B$266</c:f>
              <c:numCache>
                <c:formatCode>General</c:formatCode>
                <c:ptCount val="265"/>
                <c:pt idx="0">
                  <c:v>884194128.28830755</c:v>
                </c:pt>
                <c:pt idx="1">
                  <c:v>834733083.55872774</c:v>
                </c:pt>
                <c:pt idx="2">
                  <c:v>788038846.32930338</c:v>
                </c:pt>
                <c:pt idx="3">
                  <c:v>743956643.81299043</c:v>
                </c:pt>
                <c:pt idx="4">
                  <c:v>702340361.0768261</c:v>
                </c:pt>
                <c:pt idx="5">
                  <c:v>663052056.72916019</c:v>
                </c:pt>
                <c:pt idx="6">
                  <c:v>625961505.69891489</c:v>
                </c:pt>
                <c:pt idx="7">
                  <c:v>590945767.59137356</c:v>
                </c:pt>
                <c:pt idx="8">
                  <c:v>557888779.18976986</c:v>
                </c:pt>
                <c:pt idx="9">
                  <c:v>526680969.75197804</c:v>
                </c:pt>
                <c:pt idx="10">
                  <c:v>497218897.8271724</c:v>
                </c:pt>
                <c:pt idx="11">
                  <c:v>469404908.38864136</c:v>
                </c:pt>
                <c:pt idx="12">
                  <c:v>443146809.1462943</c:v>
                </c:pt>
                <c:pt idx="13">
                  <c:v>418357564.96596146</c:v>
                </c:pt>
                <c:pt idx="14">
                  <c:v>394955009.38261074</c:v>
                </c:pt>
                <c:pt idx="15">
                  <c:v>372861572.25126255</c:v>
                </c:pt>
                <c:pt idx="16">
                  <c:v>352004022.63287407</c:v>
                </c:pt>
                <c:pt idx="17">
                  <c:v>332313226.06296104</c:v>
                </c:pt>
                <c:pt idx="18">
                  <c:v>313723915.39840114</c:v>
                </c:pt>
                <c:pt idx="19">
                  <c:v>296174474.48286551</c:v>
                </c:pt>
                <c:pt idx="20">
                  <c:v>279606733.91381687</c:v>
                </c:pt>
                <c:pt idx="21">
                  <c:v>263965778.23412299</c:v>
                </c:pt>
                <c:pt idx="22">
                  <c:v>249199763.90920186</c:v>
                </c:pt>
                <c:pt idx="23">
                  <c:v>235259747.4863663</c:v>
                </c:pt>
                <c:pt idx="24">
                  <c:v>222099523.36678401</c:v>
                </c:pt>
                <c:pt idx="25">
                  <c:v>209675470.65233204</c:v>
                </c:pt>
                <c:pt idx="26">
                  <c:v>197946408.55970398</c:v>
                </c:pt>
                <c:pt idx="27">
                  <c:v>186873459.92252555</c:v>
                </c:pt>
                <c:pt idx="28">
                  <c:v>176419922.32904187</c:v>
                </c:pt>
                <c:pt idx="29">
                  <c:v>166551146.46824974</c:v>
                </c:pt>
                <c:pt idx="30">
                  <c:v>157234421.28124106</c:v>
                </c:pt>
                <c:pt idx="31">
                  <c:v>148438865.53707847</c:v>
                </c:pt>
                <c:pt idx="32">
                  <c:v>140135325.47382262</c:v>
                </c:pt>
                <c:pt idx="33">
                  <c:v>132296278.16543007</c:v>
                </c:pt>
                <c:pt idx="34">
                  <c:v>124895740.29422219</c:v>
                </c:pt>
                <c:pt idx="35">
                  <c:v>117909182.02654251</c:v>
                </c:pt>
                <c:pt idx="36">
                  <c:v>111313445.70613417</c:v>
                </c:pt>
                <c:pt idx="37">
                  <c:v>105086669.09573859</c:v>
                </c:pt>
                <c:pt idx="38">
                  <c:v>99208212.912491813</c:v>
                </c:pt>
                <c:pt idx="39">
                  <c:v>93658592.416927502</c:v>
                </c:pt>
                <c:pt idx="40">
                  <c:v>88419412.828830704</c:v>
                </c:pt>
                <c:pt idx="41">
                  <c:v>83473308.35587275</c:v>
                </c:pt>
                <c:pt idx="42">
                  <c:v>78803884.632930309</c:v>
                </c:pt>
                <c:pt idx="43">
                  <c:v>74395664.381299004</c:v>
                </c:pt>
                <c:pt idx="44">
                  <c:v>70234036.107682601</c:v>
                </c:pt>
                <c:pt idx="45">
                  <c:v>66305205.67291601</c:v>
                </c:pt>
                <c:pt idx="46">
                  <c:v>62596150.569891468</c:v>
                </c:pt>
                <c:pt idx="47">
                  <c:v>59094576.759137332</c:v>
                </c:pt>
                <c:pt idx="48">
                  <c:v>55788877.918976955</c:v>
                </c:pt>
                <c:pt idx="49">
                  <c:v>52668096.975197792</c:v>
                </c:pt>
                <c:pt idx="50">
                  <c:v>49721889.782717213</c:v>
                </c:pt>
                <c:pt idx="51">
                  <c:v>46940490.838864103</c:v>
                </c:pt>
                <c:pt idx="52">
                  <c:v>44314680.914629415</c:v>
                </c:pt>
                <c:pt idx="53">
                  <c:v>41835756.496596128</c:v>
                </c:pt>
                <c:pt idx="54">
                  <c:v>39495500.938261054</c:v>
                </c:pt>
                <c:pt idx="55">
                  <c:v>37286157.225126237</c:v>
                </c:pt>
                <c:pt idx="56">
                  <c:v>35200402.263287388</c:v>
                </c:pt>
                <c:pt idx="57">
                  <c:v>33231322.606296089</c:v>
                </c:pt>
                <c:pt idx="58">
                  <c:v>31372391.539840106</c:v>
                </c:pt>
                <c:pt idx="59">
                  <c:v>29617447.448286533</c:v>
                </c:pt>
                <c:pt idx="60">
                  <c:v>27960673.39138167</c:v>
                </c:pt>
                <c:pt idx="61">
                  <c:v>26396577.823412284</c:v>
                </c:pt>
                <c:pt idx="62">
                  <c:v>24919976.390920173</c:v>
                </c:pt>
                <c:pt idx="63">
                  <c:v>23525974.748636622</c:v>
                </c:pt>
                <c:pt idx="64">
                  <c:v>22209952.336678393</c:v>
                </c:pt>
                <c:pt idx="65">
                  <c:v>20967547.065233197</c:v>
                </c:pt>
                <c:pt idx="66">
                  <c:v>19794640.855970398</c:v>
                </c:pt>
                <c:pt idx="67">
                  <c:v>18687345.992252551</c:v>
                </c:pt>
                <c:pt idx="68">
                  <c:v>17641992.232904181</c:v>
                </c:pt>
                <c:pt idx="69">
                  <c:v>16655114.646824978</c:v>
                </c:pt>
                <c:pt idx="70">
                  <c:v>15723442.128124105</c:v>
                </c:pt>
                <c:pt idx="71">
                  <c:v>14843886.553707846</c:v>
                </c:pt>
                <c:pt idx="72">
                  <c:v>14013532.547382267</c:v>
                </c:pt>
                <c:pt idx="73">
                  <c:v>13229627.816543011</c:v>
                </c:pt>
                <c:pt idx="74">
                  <c:v>12489574.02942222</c:v>
                </c:pt>
                <c:pt idx="75">
                  <c:v>11790918.202654254</c:v>
                </c:pt>
                <c:pt idx="76">
                  <c:v>11131344.570613418</c:v>
                </c:pt>
                <c:pt idx="77">
                  <c:v>10508666.909573859</c:v>
                </c:pt>
                <c:pt idx="78">
                  <c:v>9920821.2912491839</c:v>
                </c:pt>
                <c:pt idx="79">
                  <c:v>9365859.2416927498</c:v>
                </c:pt>
                <c:pt idx="80">
                  <c:v>8841941.2828830704</c:v>
                </c:pt>
                <c:pt idx="81">
                  <c:v>8347330.8355872743</c:v>
                </c:pt>
                <c:pt idx="82">
                  <c:v>7880388.463293029</c:v>
                </c:pt>
                <c:pt idx="83">
                  <c:v>7439566.4381298972</c:v>
                </c:pt>
                <c:pt idx="84">
                  <c:v>7023403.6107682576</c:v>
                </c:pt>
                <c:pt idx="85">
                  <c:v>6630520.5672916006</c:v>
                </c:pt>
                <c:pt idx="86">
                  <c:v>6259615.0569891445</c:v>
                </c:pt>
                <c:pt idx="87">
                  <c:v>5909457.6759137334</c:v>
                </c:pt>
                <c:pt idx="88">
                  <c:v>5578887.7918976946</c:v>
                </c:pt>
                <c:pt idx="89">
                  <c:v>5266809.6975197764</c:v>
                </c:pt>
                <c:pt idx="90">
                  <c:v>4972188.97827172</c:v>
                </c:pt>
                <c:pt idx="91">
                  <c:v>4694049.0838864101</c:v>
                </c:pt>
                <c:pt idx="92">
                  <c:v>4431468.0914629409</c:v>
                </c:pt>
                <c:pt idx="93">
                  <c:v>4183575.6496596122</c:v>
                </c:pt>
                <c:pt idx="94">
                  <c:v>3949550.0938261044</c:v>
                </c:pt>
                <c:pt idx="95">
                  <c:v>3728615.7225126228</c:v>
                </c:pt>
                <c:pt idx="96">
                  <c:v>3520040.2263287376</c:v>
                </c:pt>
                <c:pt idx="97">
                  <c:v>3323132.2606296083</c:v>
                </c:pt>
                <c:pt idx="98">
                  <c:v>3137239.1539840093</c:v>
                </c:pt>
                <c:pt idx="99">
                  <c:v>2961744.7448286531</c:v>
                </c:pt>
                <c:pt idx="100">
                  <c:v>2796067.339138166</c:v>
                </c:pt>
                <c:pt idx="101">
                  <c:v>2639657.7823412274</c:v>
                </c:pt>
                <c:pt idx="102">
                  <c:v>2491997.6390920165</c:v>
                </c:pt>
                <c:pt idx="103">
                  <c:v>2352597.4748636615</c:v>
                </c:pt>
                <c:pt idx="104">
                  <c:v>2220995.2336678384</c:v>
                </c:pt>
                <c:pt idx="105">
                  <c:v>2096754.7065233192</c:v>
                </c:pt>
                <c:pt idx="106">
                  <c:v>1979464.0855970387</c:v>
                </c:pt>
                <c:pt idx="107">
                  <c:v>1868734.5992252545</c:v>
                </c:pt>
                <c:pt idx="108">
                  <c:v>1764199.2232904176</c:v>
                </c:pt>
                <c:pt idx="109">
                  <c:v>1665511.4646824969</c:v>
                </c:pt>
                <c:pt idx="110">
                  <c:v>1572344.2128124097</c:v>
                </c:pt>
                <c:pt idx="111">
                  <c:v>1484388.6553707838</c:v>
                </c:pt>
                <c:pt idx="112">
                  <c:v>1401353.2547382258</c:v>
                </c:pt>
                <c:pt idx="113">
                  <c:v>1322962.7816543004</c:v>
                </c:pt>
                <c:pt idx="114">
                  <c:v>1248957.4029422216</c:v>
                </c:pt>
                <c:pt idx="115">
                  <c:v>1179091.8202654249</c:v>
                </c:pt>
                <c:pt idx="116">
                  <c:v>1113134.4570613415</c:v>
                </c:pt>
                <c:pt idx="117">
                  <c:v>1050866.6909573856</c:v>
                </c:pt>
                <c:pt idx="118">
                  <c:v>992082.1291249179</c:v>
                </c:pt>
                <c:pt idx="119">
                  <c:v>936585.92416927475</c:v>
                </c:pt>
                <c:pt idx="120">
                  <c:v>884194.12828830676</c:v>
                </c:pt>
                <c:pt idx="121">
                  <c:v>834733.08355872706</c:v>
                </c:pt>
                <c:pt idx="122">
                  <c:v>788038.84632930276</c:v>
                </c:pt>
                <c:pt idx="123">
                  <c:v>743956.64381298958</c:v>
                </c:pt>
                <c:pt idx="124">
                  <c:v>702340.36107682565</c:v>
                </c:pt>
                <c:pt idx="125">
                  <c:v>663052.05672915978</c:v>
                </c:pt>
                <c:pt idx="126">
                  <c:v>625961.50569891429</c:v>
                </c:pt>
                <c:pt idx="127">
                  <c:v>590945.76759137318</c:v>
                </c:pt>
                <c:pt idx="128">
                  <c:v>557888.77918976941</c:v>
                </c:pt>
                <c:pt idx="129">
                  <c:v>526680.96975197771</c:v>
                </c:pt>
                <c:pt idx="130">
                  <c:v>497218.89782717195</c:v>
                </c:pt>
                <c:pt idx="131">
                  <c:v>469404.90838864096</c:v>
                </c:pt>
                <c:pt idx="132">
                  <c:v>443146.80914629396</c:v>
                </c:pt>
                <c:pt idx="133">
                  <c:v>418357.56496596121</c:v>
                </c:pt>
                <c:pt idx="134">
                  <c:v>394955.00938261044</c:v>
                </c:pt>
                <c:pt idx="135">
                  <c:v>372861.57225126226</c:v>
                </c:pt>
                <c:pt idx="136">
                  <c:v>352004.02263287379</c:v>
                </c:pt>
                <c:pt idx="137">
                  <c:v>332313.22606296086</c:v>
                </c:pt>
                <c:pt idx="138">
                  <c:v>313723.91539840098</c:v>
                </c:pt>
                <c:pt idx="139">
                  <c:v>296174.47448286525</c:v>
                </c:pt>
                <c:pt idx="140">
                  <c:v>279606.73391381669</c:v>
                </c:pt>
                <c:pt idx="141">
                  <c:v>263965.77823412279</c:v>
                </c:pt>
                <c:pt idx="142">
                  <c:v>249199.76390920166</c:v>
                </c:pt>
                <c:pt idx="143">
                  <c:v>235259.74748636613</c:v>
                </c:pt>
                <c:pt idx="144">
                  <c:v>222099.52336678389</c:v>
                </c:pt>
                <c:pt idx="145">
                  <c:v>209675.47065233189</c:v>
                </c:pt>
                <c:pt idx="146">
                  <c:v>197946.40855970388</c:v>
                </c:pt>
                <c:pt idx="147">
                  <c:v>186873.45992252545</c:v>
                </c:pt>
                <c:pt idx="148">
                  <c:v>176419.92232904179</c:v>
                </c:pt>
                <c:pt idx="149">
                  <c:v>166551.1464682497</c:v>
                </c:pt>
                <c:pt idx="150">
                  <c:v>157234.42128124097</c:v>
                </c:pt>
                <c:pt idx="151">
                  <c:v>148438.86553707838</c:v>
                </c:pt>
                <c:pt idx="152">
                  <c:v>140135.32547382257</c:v>
                </c:pt>
                <c:pt idx="153">
                  <c:v>132296.27816543003</c:v>
                </c:pt>
                <c:pt idx="154">
                  <c:v>124895.74029422212</c:v>
                </c:pt>
                <c:pt idx="155">
                  <c:v>117909.18202654248</c:v>
                </c:pt>
                <c:pt idx="156">
                  <c:v>111313.44570613412</c:v>
                </c:pt>
                <c:pt idx="157">
                  <c:v>105086.66909573853</c:v>
                </c:pt>
                <c:pt idx="158">
                  <c:v>99208.212912491785</c:v>
                </c:pt>
                <c:pt idx="159">
                  <c:v>93658.592416927466</c:v>
                </c:pt>
                <c:pt idx="160">
                  <c:v>88419.412828830653</c:v>
                </c:pt>
                <c:pt idx="161">
                  <c:v>83473.308355872679</c:v>
                </c:pt>
                <c:pt idx="162">
                  <c:v>78803.884632930247</c:v>
                </c:pt>
                <c:pt idx="163">
                  <c:v>74395.66438129895</c:v>
                </c:pt>
                <c:pt idx="164">
                  <c:v>70234.036107682536</c:v>
                </c:pt>
                <c:pt idx="165">
                  <c:v>66305.205672915952</c:v>
                </c:pt>
                <c:pt idx="166">
                  <c:v>62596.150569891419</c:v>
                </c:pt>
                <c:pt idx="167">
                  <c:v>59094.576759137286</c:v>
                </c:pt>
                <c:pt idx="168">
                  <c:v>55788.877918976905</c:v>
                </c:pt>
                <c:pt idx="169">
                  <c:v>52668.096975197739</c:v>
                </c:pt>
                <c:pt idx="170">
                  <c:v>49721.889782717175</c:v>
                </c:pt>
                <c:pt idx="171">
                  <c:v>46940.490838864069</c:v>
                </c:pt>
                <c:pt idx="172">
                  <c:v>44314.680914629374</c:v>
                </c:pt>
                <c:pt idx="173">
                  <c:v>41835.756496596092</c:v>
                </c:pt>
                <c:pt idx="174">
                  <c:v>39495.500938261015</c:v>
                </c:pt>
                <c:pt idx="175">
                  <c:v>37286.157225126204</c:v>
                </c:pt>
                <c:pt idx="176">
                  <c:v>35200.402263287353</c:v>
                </c:pt>
                <c:pt idx="177">
                  <c:v>33231.322606296068</c:v>
                </c:pt>
                <c:pt idx="178">
                  <c:v>31372.391539840075</c:v>
                </c:pt>
                <c:pt idx="179">
                  <c:v>29617.447448286508</c:v>
                </c:pt>
                <c:pt idx="180">
                  <c:v>27960.67339138165</c:v>
                </c:pt>
                <c:pt idx="181">
                  <c:v>26396.577823412263</c:v>
                </c:pt>
                <c:pt idx="182">
                  <c:v>24919.97639092015</c:v>
                </c:pt>
                <c:pt idx="183">
                  <c:v>23525.974748636596</c:v>
                </c:pt>
                <c:pt idx="184">
                  <c:v>22209.952336678372</c:v>
                </c:pt>
                <c:pt idx="185">
                  <c:v>20967.547065233175</c:v>
                </c:pt>
                <c:pt idx="186">
                  <c:v>19794.64085597037</c:v>
                </c:pt>
                <c:pt idx="187">
                  <c:v>18687.345992252529</c:v>
                </c:pt>
                <c:pt idx="188">
                  <c:v>17641.992232904158</c:v>
                </c:pt>
                <c:pt idx="189">
                  <c:v>16655.114646824957</c:v>
                </c:pt>
                <c:pt idx="190">
                  <c:v>15723.442128124088</c:v>
                </c:pt>
                <c:pt idx="191">
                  <c:v>14843.886553707829</c:v>
                </c:pt>
                <c:pt idx="192">
                  <c:v>14013.532547382247</c:v>
                </c:pt>
                <c:pt idx="193">
                  <c:v>13229.627816542996</c:v>
                </c:pt>
                <c:pt idx="194">
                  <c:v>12489.574029422207</c:v>
                </c:pt>
                <c:pt idx="195">
                  <c:v>11790.91820265424</c:v>
                </c:pt>
                <c:pt idx="196">
                  <c:v>11131.344570613406</c:v>
                </c:pt>
                <c:pt idx="197">
                  <c:v>10508.666909573847</c:v>
                </c:pt>
                <c:pt idx="198">
                  <c:v>9920.8212912491745</c:v>
                </c:pt>
                <c:pt idx="199">
                  <c:v>9365.8592416927404</c:v>
                </c:pt>
                <c:pt idx="200">
                  <c:v>8841.9412828830627</c:v>
                </c:pt>
                <c:pt idx="201">
                  <c:v>8347.330835587265</c:v>
                </c:pt>
                <c:pt idx="202">
                  <c:v>7880.388463293024</c:v>
                </c:pt>
                <c:pt idx="203">
                  <c:v>7439.566438129893</c:v>
                </c:pt>
                <c:pt idx="204">
                  <c:v>7023.4036107682523</c:v>
                </c:pt>
                <c:pt idx="205">
                  <c:v>6630.5205672915945</c:v>
                </c:pt>
                <c:pt idx="206">
                  <c:v>6259.6150569891406</c:v>
                </c:pt>
                <c:pt idx="207">
                  <c:v>5909.4576759137271</c:v>
                </c:pt>
                <c:pt idx="208">
                  <c:v>5578.8877918976896</c:v>
                </c:pt>
                <c:pt idx="209">
                  <c:v>5266.8096975197741</c:v>
                </c:pt>
                <c:pt idx="210">
                  <c:v>4972.1889782717162</c:v>
                </c:pt>
                <c:pt idx="211">
                  <c:v>4694.0490838864071</c:v>
                </c:pt>
                <c:pt idx="212">
                  <c:v>4431.4680914629371</c:v>
                </c:pt>
                <c:pt idx="213">
                  <c:v>4183.5756496596096</c:v>
                </c:pt>
                <c:pt idx="214">
                  <c:v>3949.5500938261021</c:v>
                </c:pt>
                <c:pt idx="215">
                  <c:v>3728.6157225126199</c:v>
                </c:pt>
                <c:pt idx="216">
                  <c:v>3520.0402263287356</c:v>
                </c:pt>
                <c:pt idx="217">
                  <c:v>3323.1322606296058</c:v>
                </c:pt>
                <c:pt idx="218">
                  <c:v>3137.2391539840078</c:v>
                </c:pt>
                <c:pt idx="219">
                  <c:v>2961.7447448286512</c:v>
                </c:pt>
                <c:pt idx="220">
                  <c:v>2796.0673391381652</c:v>
                </c:pt>
                <c:pt idx="221">
                  <c:v>2639.6577823412258</c:v>
                </c:pt>
                <c:pt idx="222">
                  <c:v>2491.9976390920151</c:v>
                </c:pt>
                <c:pt idx="223">
                  <c:v>2352.59747486366</c:v>
                </c:pt>
                <c:pt idx="224">
                  <c:v>2220.995233667838</c:v>
                </c:pt>
                <c:pt idx="225">
                  <c:v>2096.7547065233175</c:v>
                </c:pt>
                <c:pt idx="226">
                  <c:v>1979.4640855970376</c:v>
                </c:pt>
                <c:pt idx="227">
                  <c:v>1868.7345992252531</c:v>
                </c:pt>
                <c:pt idx="228">
                  <c:v>1764.1992232904163</c:v>
                </c:pt>
                <c:pt idx="229">
                  <c:v>1665.5114646824959</c:v>
                </c:pt>
                <c:pt idx="230">
                  <c:v>1572.3442128124086</c:v>
                </c:pt>
                <c:pt idx="231">
                  <c:v>1484.388655370783</c:v>
                </c:pt>
                <c:pt idx="232">
                  <c:v>1401.3532547382251</c:v>
                </c:pt>
                <c:pt idx="233">
                  <c:v>1322.9627816542995</c:v>
                </c:pt>
                <c:pt idx="234">
                  <c:v>1248.9574029422208</c:v>
                </c:pt>
                <c:pt idx="235">
                  <c:v>1179.0918202654241</c:v>
                </c:pt>
                <c:pt idx="236">
                  <c:v>1113.1344570613408</c:v>
                </c:pt>
                <c:pt idx="237">
                  <c:v>1050.8666909573849</c:v>
                </c:pt>
                <c:pt idx="238">
                  <c:v>992.08212912491729</c:v>
                </c:pt>
                <c:pt idx="239">
                  <c:v>936.58592416927399</c:v>
                </c:pt>
                <c:pt idx="240">
                  <c:v>884.19412828830616</c:v>
                </c:pt>
                <c:pt idx="241">
                  <c:v>834.73308355872655</c:v>
                </c:pt>
                <c:pt idx="242">
                  <c:v>788.03884632930226</c:v>
                </c:pt>
                <c:pt idx="243">
                  <c:v>743.95664381298923</c:v>
                </c:pt>
                <c:pt idx="244">
                  <c:v>702.34036107682505</c:v>
                </c:pt>
                <c:pt idx="245">
                  <c:v>663.0520567291594</c:v>
                </c:pt>
                <c:pt idx="246">
                  <c:v>625.96150569891392</c:v>
                </c:pt>
                <c:pt idx="247">
                  <c:v>590.94576759137271</c:v>
                </c:pt>
                <c:pt idx="248">
                  <c:v>557.88877918976891</c:v>
                </c:pt>
                <c:pt idx="249">
                  <c:v>526.68096975197727</c:v>
                </c:pt>
                <c:pt idx="250">
                  <c:v>497.21889782717153</c:v>
                </c:pt>
                <c:pt idx="251">
                  <c:v>469.40490838864065</c:v>
                </c:pt>
                <c:pt idx="252">
                  <c:v>443.14680914629361</c:v>
                </c:pt>
                <c:pt idx="253">
                  <c:v>418.35756496596071</c:v>
                </c:pt>
                <c:pt idx="254">
                  <c:v>394.95500938261</c:v>
                </c:pt>
                <c:pt idx="255">
                  <c:v>372.86157225126198</c:v>
                </c:pt>
                <c:pt idx="256">
                  <c:v>352.0040226328735</c:v>
                </c:pt>
                <c:pt idx="257">
                  <c:v>332.31322606296055</c:v>
                </c:pt>
                <c:pt idx="258">
                  <c:v>313.72391539840066</c:v>
                </c:pt>
                <c:pt idx="259">
                  <c:v>296.17447448286504</c:v>
                </c:pt>
                <c:pt idx="260">
                  <c:v>279.60673391381641</c:v>
                </c:pt>
                <c:pt idx="261">
                  <c:v>263.96577823412252</c:v>
                </c:pt>
                <c:pt idx="262">
                  <c:v>249.19976390920144</c:v>
                </c:pt>
                <c:pt idx="263">
                  <c:v>235.25974748636594</c:v>
                </c:pt>
                <c:pt idx="264">
                  <c:v>221.04853207207688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30-4AA6-9746-3B58FE795FD4}"/>
            </c:ext>
          </c:extLst>
        </c:ser>
        <c:ser>
          <c:idx val="3"/>
          <c:order val="3"/>
          <c:tx>
            <c:strRef>
              <c:f>probe_C!$C$1</c:f>
              <c:strCache>
                <c:ptCount val="1"/>
                <c:pt idx="0">
                  <c:v>180pF</c:v>
                </c:pt>
              </c:strCache>
            </c:strRef>
          </c:tx>
          <c:marker>
            <c:symbol val="none"/>
          </c:marker>
          <c:xVal>
            <c:numRef>
              <c:f>probe_C!$A$2:$A$266</c:f>
              <c:numCache>
                <c:formatCode>General</c:formatCode>
                <c:ptCount val="265"/>
                <c:pt idx="0">
                  <c:v>10</c:v>
                </c:pt>
                <c:pt idx="1">
                  <c:v>10.592537251772889</c:v>
                </c:pt>
                <c:pt idx="2">
                  <c:v>11.220184543019634</c:v>
                </c:pt>
                <c:pt idx="3">
                  <c:v>11.885022274370185</c:v>
                </c:pt>
                <c:pt idx="4">
                  <c:v>12.589254117941673</c:v>
                </c:pt>
                <c:pt idx="5">
                  <c:v>13.335214321633241</c:v>
                </c:pt>
                <c:pt idx="6">
                  <c:v>14.125375446227544</c:v>
                </c:pt>
                <c:pt idx="7">
                  <c:v>14.962356560944334</c:v>
                </c:pt>
                <c:pt idx="8">
                  <c:v>15.848931924611135</c:v>
                </c:pt>
                <c:pt idx="9">
                  <c:v>16.788040181225604</c:v>
                </c:pt>
                <c:pt idx="10">
                  <c:v>17.782794100389228</c:v>
                </c:pt>
                <c:pt idx="11">
                  <c:v>18.836490894898006</c:v>
                </c:pt>
                <c:pt idx="12">
                  <c:v>19.952623149688797</c:v>
                </c:pt>
                <c:pt idx="13">
                  <c:v>21.134890398366469</c:v>
                </c:pt>
                <c:pt idx="14">
                  <c:v>22.387211385683397</c:v>
                </c:pt>
                <c:pt idx="15">
                  <c:v>23.713737056616555</c:v>
                </c:pt>
                <c:pt idx="16">
                  <c:v>25.118864315095802</c:v>
                </c:pt>
                <c:pt idx="17">
                  <c:v>26.607250597988099</c:v>
                </c:pt>
                <c:pt idx="18">
                  <c:v>28.183829312644541</c:v>
                </c:pt>
                <c:pt idx="19">
                  <c:v>29.8538261891796</c:v>
                </c:pt>
                <c:pt idx="20">
                  <c:v>31.622776601683796</c:v>
                </c:pt>
                <c:pt idx="21">
                  <c:v>33.496543915782766</c:v>
                </c:pt>
                <c:pt idx="22">
                  <c:v>35.481338923357548</c:v>
                </c:pt>
                <c:pt idx="23">
                  <c:v>37.583740428844422</c:v>
                </c:pt>
                <c:pt idx="24">
                  <c:v>39.810717055349734</c:v>
                </c:pt>
                <c:pt idx="25">
                  <c:v>42.169650342858233</c:v>
                </c:pt>
                <c:pt idx="26">
                  <c:v>44.668359215096324</c:v>
                </c:pt>
                <c:pt idx="27">
                  <c:v>47.315125896148061</c:v>
                </c:pt>
                <c:pt idx="28">
                  <c:v>50.118723362727245</c:v>
                </c:pt>
                <c:pt idx="29">
                  <c:v>53.088444423098856</c:v>
                </c:pt>
                <c:pt idx="30">
                  <c:v>56.234132519034929</c:v>
                </c:pt>
                <c:pt idx="31">
                  <c:v>59.566214352901071</c:v>
                </c:pt>
                <c:pt idx="32">
                  <c:v>63.09573444801935</c:v>
                </c:pt>
                <c:pt idx="33">
                  <c:v>66.834391756861493</c:v>
                </c:pt>
                <c:pt idx="34">
                  <c:v>70.794578438413822</c:v>
                </c:pt>
                <c:pt idx="35">
                  <c:v>74.989420933245611</c:v>
                </c:pt>
                <c:pt idx="36">
                  <c:v>79.432823472428183</c:v>
                </c:pt>
                <c:pt idx="37">
                  <c:v>84.139514164519539</c:v>
                </c:pt>
                <c:pt idx="38">
                  <c:v>89.12509381337459</c:v>
                </c:pt>
                <c:pt idx="39">
                  <c:v>94.406087628592374</c:v>
                </c:pt>
                <c:pt idx="40">
                  <c:v>100.00000000000004</c:v>
                </c:pt>
                <c:pt idx="41">
                  <c:v>105.92537251772893</c:v>
                </c:pt>
                <c:pt idx="42">
                  <c:v>112.20184543019639</c:v>
                </c:pt>
                <c:pt idx="43">
                  <c:v>118.85022274370189</c:v>
                </c:pt>
                <c:pt idx="44">
                  <c:v>125.89254117941677</c:v>
                </c:pt>
                <c:pt idx="45">
                  <c:v>133.35214321633245</c:v>
                </c:pt>
                <c:pt idx="46">
                  <c:v>141.25375446227548</c:v>
                </c:pt>
                <c:pt idx="47">
                  <c:v>149.6235656094434</c:v>
                </c:pt>
                <c:pt idx="48">
                  <c:v>158.48931924611142</c:v>
                </c:pt>
                <c:pt idx="49">
                  <c:v>167.88040181225611</c:v>
                </c:pt>
                <c:pt idx="50">
                  <c:v>177.82794100389236</c:v>
                </c:pt>
                <c:pt idx="51">
                  <c:v>188.36490894898014</c:v>
                </c:pt>
                <c:pt idx="52">
                  <c:v>199.52623149688804</c:v>
                </c:pt>
                <c:pt idx="53">
                  <c:v>211.34890398366477</c:v>
                </c:pt>
                <c:pt idx="54">
                  <c:v>223.87211385683406</c:v>
                </c:pt>
                <c:pt idx="55">
                  <c:v>237.13737056616563</c:v>
                </c:pt>
                <c:pt idx="56">
                  <c:v>251.18864315095811</c:v>
                </c:pt>
                <c:pt idx="57">
                  <c:v>266.0725059798811</c:v>
                </c:pt>
                <c:pt idx="58">
                  <c:v>281.83829312644554</c:v>
                </c:pt>
                <c:pt idx="59">
                  <c:v>298.53826189179614</c:v>
                </c:pt>
                <c:pt idx="60">
                  <c:v>316.22776601683813</c:v>
                </c:pt>
                <c:pt idx="61">
                  <c:v>334.96543915782786</c:v>
                </c:pt>
                <c:pt idx="62">
                  <c:v>354.81338923357566</c:v>
                </c:pt>
                <c:pt idx="63">
                  <c:v>375.83740428844436</c:v>
                </c:pt>
                <c:pt idx="64">
                  <c:v>398.10717055349744</c:v>
                </c:pt>
                <c:pt idx="65">
                  <c:v>421.69650342858245</c:v>
                </c:pt>
                <c:pt idx="66">
                  <c:v>446.68359215096331</c:v>
                </c:pt>
                <c:pt idx="67">
                  <c:v>473.15125896148066</c:v>
                </c:pt>
                <c:pt idx="68">
                  <c:v>501.18723362727246</c:v>
                </c:pt>
                <c:pt idx="69">
                  <c:v>530.88444423098849</c:v>
                </c:pt>
                <c:pt idx="70">
                  <c:v>562.34132519034927</c:v>
                </c:pt>
                <c:pt idx="71">
                  <c:v>595.66214352901068</c:v>
                </c:pt>
                <c:pt idx="72">
                  <c:v>630.95734448019346</c:v>
                </c:pt>
                <c:pt idx="73">
                  <c:v>668.34391756861487</c:v>
                </c:pt>
                <c:pt idx="74">
                  <c:v>707.94578438413816</c:v>
                </c:pt>
                <c:pt idx="75">
                  <c:v>749.89420933245606</c:v>
                </c:pt>
                <c:pt idx="76">
                  <c:v>794.32823472428174</c:v>
                </c:pt>
                <c:pt idx="77">
                  <c:v>841.39514164519539</c:v>
                </c:pt>
                <c:pt idx="78">
                  <c:v>891.25093813374588</c:v>
                </c:pt>
                <c:pt idx="79">
                  <c:v>944.06087628592377</c:v>
                </c:pt>
                <c:pt idx="80">
                  <c:v>1000.0000000000005</c:v>
                </c:pt>
                <c:pt idx="81">
                  <c:v>1059.2537251772894</c:v>
                </c:pt>
                <c:pt idx="82">
                  <c:v>1122.0184543019641</c:v>
                </c:pt>
                <c:pt idx="83">
                  <c:v>1188.5022274370192</c:v>
                </c:pt>
                <c:pt idx="84">
                  <c:v>1258.925411794168</c:v>
                </c:pt>
                <c:pt idx="85">
                  <c:v>1333.5214321633248</c:v>
                </c:pt>
                <c:pt idx="86">
                  <c:v>1412.5375446227551</c:v>
                </c:pt>
                <c:pt idx="87">
                  <c:v>1496.2356560944343</c:v>
                </c:pt>
                <c:pt idx="88">
                  <c:v>1584.8931924611145</c:v>
                </c:pt>
                <c:pt idx="89">
                  <c:v>1678.8040181225615</c:v>
                </c:pt>
                <c:pt idx="90">
                  <c:v>1778.279410038924</c:v>
                </c:pt>
                <c:pt idx="91">
                  <c:v>1883.6490894898018</c:v>
                </c:pt>
                <c:pt idx="92">
                  <c:v>1995.2623149688809</c:v>
                </c:pt>
                <c:pt idx="93">
                  <c:v>2113.4890398366483</c:v>
                </c:pt>
                <c:pt idx="94">
                  <c:v>2238.7211385683413</c:v>
                </c:pt>
                <c:pt idx="95">
                  <c:v>2371.3737056616569</c:v>
                </c:pt>
                <c:pt idx="96">
                  <c:v>2511.8864315095821</c:v>
                </c:pt>
                <c:pt idx="97">
                  <c:v>2660.7250597988118</c:v>
                </c:pt>
                <c:pt idx="98">
                  <c:v>2818.3829312644561</c:v>
                </c:pt>
                <c:pt idx="99">
                  <c:v>2985.3826189179622</c:v>
                </c:pt>
                <c:pt idx="100">
                  <c:v>3162.2776601683822</c:v>
                </c:pt>
                <c:pt idx="101">
                  <c:v>3349.6543915782795</c:v>
                </c:pt>
                <c:pt idx="102">
                  <c:v>3548.1338923357575</c:v>
                </c:pt>
                <c:pt idx="103">
                  <c:v>3758.3740428844449</c:v>
                </c:pt>
                <c:pt idx="104">
                  <c:v>3981.071705534976</c:v>
                </c:pt>
                <c:pt idx="105">
                  <c:v>4216.9650342858258</c:v>
                </c:pt>
                <c:pt idx="106">
                  <c:v>4466.8359215096343</c:v>
                </c:pt>
                <c:pt idx="107">
                  <c:v>4731.5125896148083</c:v>
                </c:pt>
                <c:pt idx="108">
                  <c:v>5011.8723362727269</c:v>
                </c:pt>
                <c:pt idx="109">
                  <c:v>5308.8444423098881</c:v>
                </c:pt>
                <c:pt idx="110">
                  <c:v>5623.4132519034956</c:v>
                </c:pt>
                <c:pt idx="111">
                  <c:v>5956.6214352901097</c:v>
                </c:pt>
                <c:pt idx="112">
                  <c:v>6309.5734448019375</c:v>
                </c:pt>
                <c:pt idx="113">
                  <c:v>6683.4391756861514</c:v>
                </c:pt>
                <c:pt idx="114">
                  <c:v>7079.4578438413846</c:v>
                </c:pt>
                <c:pt idx="115">
                  <c:v>7498.9420933245638</c:v>
                </c:pt>
                <c:pt idx="116">
                  <c:v>7943.2823472428208</c:v>
                </c:pt>
                <c:pt idx="117">
                  <c:v>8413.9514164519569</c:v>
                </c:pt>
                <c:pt idx="118">
                  <c:v>8912.5093813374624</c:v>
                </c:pt>
                <c:pt idx="119">
                  <c:v>9440.6087628592413</c:v>
                </c:pt>
                <c:pt idx="120">
                  <c:v>10000.000000000007</c:v>
                </c:pt>
                <c:pt idx="121">
                  <c:v>10592.537251772897</c:v>
                </c:pt>
                <c:pt idx="122">
                  <c:v>11220.184543019644</c:v>
                </c:pt>
                <c:pt idx="123">
                  <c:v>11885.022274370194</c:v>
                </c:pt>
                <c:pt idx="124">
                  <c:v>12589.254117941682</c:v>
                </c:pt>
                <c:pt idx="125">
                  <c:v>13335.214321633252</c:v>
                </c:pt>
                <c:pt idx="126">
                  <c:v>14125.375446227556</c:v>
                </c:pt>
                <c:pt idx="127">
                  <c:v>14962.356560944347</c:v>
                </c:pt>
                <c:pt idx="128">
                  <c:v>15848.931924611148</c:v>
                </c:pt>
                <c:pt idx="129">
                  <c:v>16788.040181225617</c:v>
                </c:pt>
                <c:pt idx="130">
                  <c:v>17782.794100389241</c:v>
                </c:pt>
                <c:pt idx="131">
                  <c:v>18836.490894898019</c:v>
                </c:pt>
                <c:pt idx="132">
                  <c:v>19952.62314968881</c:v>
                </c:pt>
                <c:pt idx="133">
                  <c:v>21134.890398366482</c:v>
                </c:pt>
                <c:pt idx="134">
                  <c:v>22387.211385683411</c:v>
                </c:pt>
                <c:pt idx="135">
                  <c:v>23713.73705661657</c:v>
                </c:pt>
                <c:pt idx="136">
                  <c:v>25118.86431509582</c:v>
                </c:pt>
                <c:pt idx="137">
                  <c:v>26607.250597988117</c:v>
                </c:pt>
                <c:pt idx="138">
                  <c:v>28183.829312644561</c:v>
                </c:pt>
                <c:pt idx="139">
                  <c:v>29853.826189179621</c:v>
                </c:pt>
                <c:pt idx="140">
                  <c:v>31622.776601683821</c:v>
                </c:pt>
                <c:pt idx="141">
                  <c:v>33496.543915782793</c:v>
                </c:pt>
                <c:pt idx="142">
                  <c:v>35481.338923357573</c:v>
                </c:pt>
                <c:pt idx="143">
                  <c:v>37583.740428844445</c:v>
                </c:pt>
                <c:pt idx="144">
                  <c:v>39810.717055349756</c:v>
                </c:pt>
                <c:pt idx="145">
                  <c:v>42169.650342858258</c:v>
                </c:pt>
                <c:pt idx="146">
                  <c:v>44668.359215096345</c:v>
                </c:pt>
                <c:pt idx="147">
                  <c:v>47315.125896148085</c:v>
                </c:pt>
                <c:pt idx="148">
                  <c:v>50118.723362727265</c:v>
                </c:pt>
                <c:pt idx="149">
                  <c:v>53088.444423098874</c:v>
                </c:pt>
                <c:pt idx="150">
                  <c:v>56234.132519034953</c:v>
                </c:pt>
                <c:pt idx="151">
                  <c:v>59566.214352901094</c:v>
                </c:pt>
                <c:pt idx="152">
                  <c:v>63095.734448019379</c:v>
                </c:pt>
                <c:pt idx="153">
                  <c:v>66834.391756861514</c:v>
                </c:pt>
                <c:pt idx="154">
                  <c:v>70794.578438413853</c:v>
                </c:pt>
                <c:pt idx="155">
                  <c:v>74989.420933245652</c:v>
                </c:pt>
                <c:pt idx="156">
                  <c:v>79432.823472428223</c:v>
                </c:pt>
                <c:pt idx="157">
                  <c:v>84139.514164519584</c:v>
                </c:pt>
                <c:pt idx="158">
                  <c:v>89125.093813374639</c:v>
                </c:pt>
                <c:pt idx="159">
                  <c:v>94406.087628592431</c:v>
                </c:pt>
                <c:pt idx="160">
                  <c:v>100000.0000000001</c:v>
                </c:pt>
                <c:pt idx="161">
                  <c:v>105925.372517729</c:v>
                </c:pt>
                <c:pt idx="162">
                  <c:v>112201.84543019647</c:v>
                </c:pt>
                <c:pt idx="163">
                  <c:v>118850.22274370198</c:v>
                </c:pt>
                <c:pt idx="164">
                  <c:v>125892.54117941686</c:v>
                </c:pt>
                <c:pt idx="165">
                  <c:v>133352.14321633257</c:v>
                </c:pt>
                <c:pt idx="166">
                  <c:v>141253.7544622756</c:v>
                </c:pt>
                <c:pt idx="167">
                  <c:v>149623.56560944353</c:v>
                </c:pt>
                <c:pt idx="168">
                  <c:v>158489.31924611155</c:v>
                </c:pt>
                <c:pt idx="169">
                  <c:v>167880.40181225626</c:v>
                </c:pt>
                <c:pt idx="170">
                  <c:v>177827.94100389251</c:v>
                </c:pt>
                <c:pt idx="171">
                  <c:v>188364.9089489803</c:v>
                </c:pt>
                <c:pt idx="172">
                  <c:v>199526.23149688821</c:v>
                </c:pt>
                <c:pt idx="173">
                  <c:v>211348.90398366496</c:v>
                </c:pt>
                <c:pt idx="174">
                  <c:v>223872.11385683427</c:v>
                </c:pt>
                <c:pt idx="175">
                  <c:v>237137.37056616586</c:v>
                </c:pt>
                <c:pt idx="176">
                  <c:v>251188.64315095838</c:v>
                </c:pt>
                <c:pt idx="177">
                  <c:v>266072.50597988133</c:v>
                </c:pt>
                <c:pt idx="178">
                  <c:v>281838.29312644579</c:v>
                </c:pt>
                <c:pt idx="179">
                  <c:v>298538.26189179637</c:v>
                </c:pt>
                <c:pt idx="180">
                  <c:v>316227.76601683837</c:v>
                </c:pt>
                <c:pt idx="181">
                  <c:v>334965.43915782811</c:v>
                </c:pt>
                <c:pt idx="182">
                  <c:v>354813.38923357596</c:v>
                </c:pt>
                <c:pt idx="183">
                  <c:v>375837.40428844473</c:v>
                </c:pt>
                <c:pt idx="184">
                  <c:v>398107.17055349785</c:v>
                </c:pt>
                <c:pt idx="185">
                  <c:v>421696.50342858292</c:v>
                </c:pt>
                <c:pt idx="186">
                  <c:v>446683.59215096384</c:v>
                </c:pt>
                <c:pt idx="187">
                  <c:v>473151.25896148128</c:v>
                </c:pt>
                <c:pt idx="188">
                  <c:v>501187.23362727312</c:v>
                </c:pt>
                <c:pt idx="189">
                  <c:v>530884.4442309892</c:v>
                </c:pt>
                <c:pt idx="190">
                  <c:v>562341.32519034995</c:v>
                </c:pt>
                <c:pt idx="191">
                  <c:v>595662.1435290114</c:v>
                </c:pt>
                <c:pt idx="192">
                  <c:v>630957.34448019427</c:v>
                </c:pt>
                <c:pt idx="193">
                  <c:v>668343.91756861564</c:v>
                </c:pt>
                <c:pt idx="194">
                  <c:v>707945.784384139</c:v>
                </c:pt>
                <c:pt idx="195">
                  <c:v>749894.20933245693</c:v>
                </c:pt>
                <c:pt idx="196">
                  <c:v>794328.23472428264</c:v>
                </c:pt>
                <c:pt idx="197">
                  <c:v>841395.14164519624</c:v>
                </c:pt>
                <c:pt idx="198">
                  <c:v>891250.93813374673</c:v>
                </c:pt>
                <c:pt idx="199">
                  <c:v>944060.87628592469</c:v>
                </c:pt>
                <c:pt idx="200">
                  <c:v>1000000.0000000014</c:v>
                </c:pt>
                <c:pt idx="201">
                  <c:v>1059253.7251772904</c:v>
                </c:pt>
                <c:pt idx="202">
                  <c:v>1122018.454301965</c:v>
                </c:pt>
                <c:pt idx="203">
                  <c:v>1188502.22743702</c:v>
                </c:pt>
                <c:pt idx="204">
                  <c:v>1258925.4117941689</c:v>
                </c:pt>
                <c:pt idx="205">
                  <c:v>1333521.4321633258</c:v>
                </c:pt>
                <c:pt idx="206">
                  <c:v>1412537.5446227563</c:v>
                </c:pt>
                <c:pt idx="207">
                  <c:v>1496235.6560944356</c:v>
                </c:pt>
                <c:pt idx="208">
                  <c:v>1584893.1924611158</c:v>
                </c:pt>
                <c:pt idx="209">
                  <c:v>1678804.0181225627</c:v>
                </c:pt>
                <c:pt idx="210">
                  <c:v>1778279.4100389252</c:v>
                </c:pt>
                <c:pt idx="211">
                  <c:v>1883649.0894898032</c:v>
                </c:pt>
                <c:pt idx="212">
                  <c:v>1995262.3149688824</c:v>
                </c:pt>
                <c:pt idx="213">
                  <c:v>2113489.0398366498</c:v>
                </c:pt>
                <c:pt idx="214">
                  <c:v>2238721.1385683427</c:v>
                </c:pt>
                <c:pt idx="215">
                  <c:v>2371373.7056616587</c:v>
                </c:pt>
                <c:pt idx="216">
                  <c:v>2511886.4315095837</c:v>
                </c:pt>
                <c:pt idx="217">
                  <c:v>2660725.0597988134</c:v>
                </c:pt>
                <c:pt idx="218">
                  <c:v>2818382.9312644578</c:v>
                </c:pt>
                <c:pt idx="219">
                  <c:v>2985382.6189179639</c:v>
                </c:pt>
                <c:pt idx="220">
                  <c:v>3162277.6601683837</c:v>
                </c:pt>
                <c:pt idx="221">
                  <c:v>3349654.3915782813</c:v>
                </c:pt>
                <c:pt idx="222">
                  <c:v>3548133.8923357595</c:v>
                </c:pt>
                <c:pt idx="223">
                  <c:v>3758374.0428844467</c:v>
                </c:pt>
                <c:pt idx="224">
                  <c:v>3981071.7055349778</c:v>
                </c:pt>
                <c:pt idx="225">
                  <c:v>4216965.0342858285</c:v>
                </c:pt>
                <c:pt idx="226">
                  <c:v>4466835.9215096375</c:v>
                </c:pt>
                <c:pt idx="227">
                  <c:v>4731512.5896148114</c:v>
                </c:pt>
                <c:pt idx="228">
                  <c:v>5011872.3362727296</c:v>
                </c:pt>
                <c:pt idx="229">
                  <c:v>5308844.4423098909</c:v>
                </c:pt>
                <c:pt idx="230">
                  <c:v>5623413.2519034985</c:v>
                </c:pt>
                <c:pt idx="231">
                  <c:v>5956621.4352901131</c:v>
                </c:pt>
                <c:pt idx="232">
                  <c:v>6309573.4448019415</c:v>
                </c:pt>
                <c:pt idx="233">
                  <c:v>6683439.1756861554</c:v>
                </c:pt>
                <c:pt idx="234">
                  <c:v>7079457.8438413888</c:v>
                </c:pt>
                <c:pt idx="235">
                  <c:v>7498942.0933245691</c:v>
                </c:pt>
                <c:pt idx="236">
                  <c:v>7943282.3472428266</c:v>
                </c:pt>
                <c:pt idx="237">
                  <c:v>8413951.4164519627</c:v>
                </c:pt>
                <c:pt idx="238">
                  <c:v>8912509.3813374676</c:v>
                </c:pt>
                <c:pt idx="239">
                  <c:v>9440608.7628592476</c:v>
                </c:pt>
                <c:pt idx="240">
                  <c:v>10000000.000000015</c:v>
                </c:pt>
                <c:pt idx="241">
                  <c:v>10592537.251772905</c:v>
                </c:pt>
                <c:pt idx="242">
                  <c:v>11220184.543019651</c:v>
                </c:pt>
                <c:pt idx="243">
                  <c:v>11885022.274370201</c:v>
                </c:pt>
                <c:pt idx="244">
                  <c:v>12589254.117941691</c:v>
                </c:pt>
                <c:pt idx="245">
                  <c:v>13335214.321633261</c:v>
                </c:pt>
                <c:pt idx="246">
                  <c:v>14125375.446227565</c:v>
                </c:pt>
                <c:pt idx="247">
                  <c:v>14962356.560944358</c:v>
                </c:pt>
                <c:pt idx="248">
                  <c:v>15848931.924611161</c:v>
                </c:pt>
                <c:pt idx="249">
                  <c:v>16788040.181225631</c:v>
                </c:pt>
                <c:pt idx="250">
                  <c:v>17782794.100389257</c:v>
                </c:pt>
                <c:pt idx="251">
                  <c:v>18836490.894898035</c:v>
                </c:pt>
                <c:pt idx="252">
                  <c:v>19952623.149688829</c:v>
                </c:pt>
                <c:pt idx="253">
                  <c:v>21134890.398366503</c:v>
                </c:pt>
                <c:pt idx="254">
                  <c:v>22387211.385683432</c:v>
                </c:pt>
                <c:pt idx="255">
                  <c:v>23713737.056616589</c:v>
                </c:pt>
                <c:pt idx="256">
                  <c:v>25118864.315095842</c:v>
                </c:pt>
                <c:pt idx="257">
                  <c:v>26607250.59798814</c:v>
                </c:pt>
                <c:pt idx="258">
                  <c:v>28183829.312644586</c:v>
                </c:pt>
                <c:pt idx="259">
                  <c:v>29853826.189179648</c:v>
                </c:pt>
                <c:pt idx="260">
                  <c:v>31622776.601683848</c:v>
                </c:pt>
                <c:pt idx="261">
                  <c:v>33496543.915782824</c:v>
                </c:pt>
                <c:pt idx="262">
                  <c:v>35481338.923357606</c:v>
                </c:pt>
                <c:pt idx="263">
                  <c:v>37583740.428844482</c:v>
                </c:pt>
                <c:pt idx="264">
                  <c:v>40000000</c:v>
                </c:pt>
              </c:numCache>
            </c:numRef>
          </c:xVal>
          <c:yVal>
            <c:numRef>
              <c:f>probe_C!$C$2:$C$266</c:f>
              <c:numCache>
                <c:formatCode>General</c:formatCode>
                <c:ptCount val="265"/>
                <c:pt idx="0">
                  <c:v>88419412.828830749</c:v>
                </c:pt>
                <c:pt idx="1">
                  <c:v>83473308.35587278</c:v>
                </c:pt>
                <c:pt idx="2">
                  <c:v>78803884.632930338</c:v>
                </c:pt>
                <c:pt idx="3">
                  <c:v>74395664.381299049</c:v>
                </c:pt>
                <c:pt idx="4">
                  <c:v>70234036.107682616</c:v>
                </c:pt>
                <c:pt idx="5">
                  <c:v>66305205.672916017</c:v>
                </c:pt>
                <c:pt idx="6">
                  <c:v>62596150.56989149</c:v>
                </c:pt>
                <c:pt idx="7">
                  <c:v>59094576.759137355</c:v>
                </c:pt>
                <c:pt idx="8">
                  <c:v>55788877.918976985</c:v>
                </c:pt>
                <c:pt idx="9">
                  <c:v>52668096.975197807</c:v>
                </c:pt>
                <c:pt idx="10">
                  <c:v>49721889.782717243</c:v>
                </c:pt>
                <c:pt idx="11">
                  <c:v>46940490.838864133</c:v>
                </c:pt>
                <c:pt idx="12">
                  <c:v>44314680.91462943</c:v>
                </c:pt>
                <c:pt idx="13">
                  <c:v>41835756.496596143</c:v>
                </c:pt>
                <c:pt idx="14">
                  <c:v>39495500.938261077</c:v>
                </c:pt>
                <c:pt idx="15">
                  <c:v>37286157.225126252</c:v>
                </c:pt>
                <c:pt idx="16">
                  <c:v>35200402.26328741</c:v>
                </c:pt>
                <c:pt idx="17">
                  <c:v>33231322.606296103</c:v>
                </c:pt>
                <c:pt idx="18">
                  <c:v>31372391.539840113</c:v>
                </c:pt>
                <c:pt idx="19">
                  <c:v>29617447.448286552</c:v>
                </c:pt>
                <c:pt idx="20">
                  <c:v>27960673.391381688</c:v>
                </c:pt>
                <c:pt idx="21">
                  <c:v>26396577.823412299</c:v>
                </c:pt>
                <c:pt idx="22">
                  <c:v>24919976.390920185</c:v>
                </c:pt>
                <c:pt idx="23">
                  <c:v>23525974.748636629</c:v>
                </c:pt>
                <c:pt idx="24">
                  <c:v>22209952.336678401</c:v>
                </c:pt>
                <c:pt idx="25">
                  <c:v>20967547.065233205</c:v>
                </c:pt>
                <c:pt idx="26">
                  <c:v>19794640.855970398</c:v>
                </c:pt>
                <c:pt idx="27">
                  <c:v>18687345.992252555</c:v>
                </c:pt>
                <c:pt idx="28">
                  <c:v>17641992.232904188</c:v>
                </c:pt>
                <c:pt idx="29">
                  <c:v>16655114.646824975</c:v>
                </c:pt>
                <c:pt idx="30">
                  <c:v>15723442.128124107</c:v>
                </c:pt>
                <c:pt idx="31">
                  <c:v>14843886.553707847</c:v>
                </c:pt>
                <c:pt idx="32">
                  <c:v>14013532.547382262</c:v>
                </c:pt>
                <c:pt idx="33">
                  <c:v>13229627.816543007</c:v>
                </c:pt>
                <c:pt idx="34">
                  <c:v>12489574.02942222</c:v>
                </c:pt>
                <c:pt idx="35">
                  <c:v>11790918.202654252</c:v>
                </c:pt>
                <c:pt idx="36">
                  <c:v>11131344.570613418</c:v>
                </c:pt>
                <c:pt idx="37">
                  <c:v>10508666.909573859</c:v>
                </c:pt>
                <c:pt idx="38">
                  <c:v>9920821.2912491821</c:v>
                </c:pt>
                <c:pt idx="39">
                  <c:v>9365859.2416927498</c:v>
                </c:pt>
                <c:pt idx="40">
                  <c:v>8841941.2828830704</c:v>
                </c:pt>
                <c:pt idx="41">
                  <c:v>8347330.8355872752</c:v>
                </c:pt>
                <c:pt idx="42">
                  <c:v>7880388.4632930309</c:v>
                </c:pt>
                <c:pt idx="43">
                  <c:v>7439566.4381299</c:v>
                </c:pt>
                <c:pt idx="44">
                  <c:v>7023403.6107682604</c:v>
                </c:pt>
                <c:pt idx="45">
                  <c:v>6630520.5672916006</c:v>
                </c:pt>
                <c:pt idx="46">
                  <c:v>6259615.0569891464</c:v>
                </c:pt>
                <c:pt idx="47">
                  <c:v>5909457.6759137334</c:v>
                </c:pt>
                <c:pt idx="48">
                  <c:v>5578887.7918976955</c:v>
                </c:pt>
                <c:pt idx="49">
                  <c:v>5266809.6975197792</c:v>
                </c:pt>
                <c:pt idx="50">
                  <c:v>4972188.9782717209</c:v>
                </c:pt>
                <c:pt idx="51">
                  <c:v>4694049.0838864101</c:v>
                </c:pt>
                <c:pt idx="52">
                  <c:v>4431468.0914629418</c:v>
                </c:pt>
                <c:pt idx="53">
                  <c:v>4183575.6496596127</c:v>
                </c:pt>
                <c:pt idx="54">
                  <c:v>3949550.0938261054</c:v>
                </c:pt>
                <c:pt idx="55">
                  <c:v>3728615.7225126238</c:v>
                </c:pt>
                <c:pt idx="56">
                  <c:v>3520040.226328739</c:v>
                </c:pt>
                <c:pt idx="57">
                  <c:v>3323132.2606296088</c:v>
                </c:pt>
                <c:pt idx="58">
                  <c:v>3137239.1539840107</c:v>
                </c:pt>
                <c:pt idx="59">
                  <c:v>2961744.7448286535</c:v>
                </c:pt>
                <c:pt idx="60">
                  <c:v>2796067.339138167</c:v>
                </c:pt>
                <c:pt idx="61">
                  <c:v>2639657.7823412283</c:v>
                </c:pt>
                <c:pt idx="62">
                  <c:v>2491997.6390920174</c:v>
                </c:pt>
                <c:pt idx="63">
                  <c:v>2352597.4748636624</c:v>
                </c:pt>
                <c:pt idx="64">
                  <c:v>2220995.2336678393</c:v>
                </c:pt>
                <c:pt idx="65">
                  <c:v>2096754.7065233197</c:v>
                </c:pt>
                <c:pt idx="66">
                  <c:v>1979464.0855970397</c:v>
                </c:pt>
                <c:pt idx="67">
                  <c:v>1868734.5992252552</c:v>
                </c:pt>
                <c:pt idx="68">
                  <c:v>1764199.223290418</c:v>
                </c:pt>
                <c:pt idx="69">
                  <c:v>1665511.4646824978</c:v>
                </c:pt>
                <c:pt idx="70">
                  <c:v>1572344.2128124104</c:v>
                </c:pt>
                <c:pt idx="71">
                  <c:v>1484388.6553707845</c:v>
                </c:pt>
                <c:pt idx="72">
                  <c:v>1401353.2547382268</c:v>
                </c:pt>
                <c:pt idx="73">
                  <c:v>1322962.7816543011</c:v>
                </c:pt>
                <c:pt idx="74">
                  <c:v>1248957.4029422221</c:v>
                </c:pt>
                <c:pt idx="75">
                  <c:v>1179091.8202654254</c:v>
                </c:pt>
                <c:pt idx="76">
                  <c:v>1113134.4570613417</c:v>
                </c:pt>
                <c:pt idx="77">
                  <c:v>1050866.6909573858</c:v>
                </c:pt>
                <c:pt idx="78">
                  <c:v>992082.12912491837</c:v>
                </c:pt>
                <c:pt idx="79">
                  <c:v>936585.92416927498</c:v>
                </c:pt>
                <c:pt idx="80">
                  <c:v>884194.12828830699</c:v>
                </c:pt>
                <c:pt idx="81">
                  <c:v>834733.08355872741</c:v>
                </c:pt>
                <c:pt idx="82">
                  <c:v>788038.84632930288</c:v>
                </c:pt>
                <c:pt idx="83">
                  <c:v>743956.6438129897</c:v>
                </c:pt>
                <c:pt idx="84">
                  <c:v>702340.36107682576</c:v>
                </c:pt>
                <c:pt idx="85">
                  <c:v>663052.05672916002</c:v>
                </c:pt>
                <c:pt idx="86">
                  <c:v>625961.50569891441</c:v>
                </c:pt>
                <c:pt idx="87">
                  <c:v>590945.7675913733</c:v>
                </c:pt>
                <c:pt idx="88">
                  <c:v>557888.77918976941</c:v>
                </c:pt>
                <c:pt idx="89">
                  <c:v>526680.96975197759</c:v>
                </c:pt>
                <c:pt idx="90">
                  <c:v>497218.89782717201</c:v>
                </c:pt>
                <c:pt idx="91">
                  <c:v>469404.90838864102</c:v>
                </c:pt>
                <c:pt idx="92">
                  <c:v>443146.80914629408</c:v>
                </c:pt>
                <c:pt idx="93">
                  <c:v>418357.56496596121</c:v>
                </c:pt>
                <c:pt idx="94">
                  <c:v>394955.00938261044</c:v>
                </c:pt>
                <c:pt idx="95">
                  <c:v>372861.57225126226</c:v>
                </c:pt>
                <c:pt idx="96">
                  <c:v>352004.02263287373</c:v>
                </c:pt>
                <c:pt idx="97">
                  <c:v>332313.22606296081</c:v>
                </c:pt>
                <c:pt idx="98">
                  <c:v>313723.91539840092</c:v>
                </c:pt>
                <c:pt idx="99">
                  <c:v>296174.47448286531</c:v>
                </c:pt>
                <c:pt idx="100">
                  <c:v>279606.73391381663</c:v>
                </c:pt>
                <c:pt idx="101">
                  <c:v>263965.77823412273</c:v>
                </c:pt>
                <c:pt idx="102">
                  <c:v>249199.76390920166</c:v>
                </c:pt>
                <c:pt idx="103">
                  <c:v>235259.74748636613</c:v>
                </c:pt>
                <c:pt idx="104">
                  <c:v>222099.52336678383</c:v>
                </c:pt>
                <c:pt idx="105">
                  <c:v>209675.47065233192</c:v>
                </c:pt>
                <c:pt idx="106">
                  <c:v>197946.40855970388</c:v>
                </c:pt>
                <c:pt idx="107">
                  <c:v>186873.45992252545</c:v>
                </c:pt>
                <c:pt idx="108">
                  <c:v>176419.92232904176</c:v>
                </c:pt>
                <c:pt idx="109">
                  <c:v>166551.14646824967</c:v>
                </c:pt>
                <c:pt idx="110">
                  <c:v>157234.42128124097</c:v>
                </c:pt>
                <c:pt idx="111">
                  <c:v>148438.86553707838</c:v>
                </c:pt>
                <c:pt idx="112">
                  <c:v>140135.3254738226</c:v>
                </c:pt>
                <c:pt idx="113">
                  <c:v>132296.27816543003</c:v>
                </c:pt>
                <c:pt idx="114">
                  <c:v>124895.74029422217</c:v>
                </c:pt>
                <c:pt idx="115">
                  <c:v>117909.18202654249</c:v>
                </c:pt>
                <c:pt idx="116">
                  <c:v>111313.44570613415</c:v>
                </c:pt>
                <c:pt idx="117">
                  <c:v>105086.66909573856</c:v>
                </c:pt>
                <c:pt idx="118">
                  <c:v>99208.212912491785</c:v>
                </c:pt>
                <c:pt idx="119">
                  <c:v>93658.59241692748</c:v>
                </c:pt>
                <c:pt idx="120">
                  <c:v>88419.412828830682</c:v>
                </c:pt>
                <c:pt idx="121">
                  <c:v>83473.308355872708</c:v>
                </c:pt>
                <c:pt idx="122">
                  <c:v>78803.884632930276</c:v>
                </c:pt>
                <c:pt idx="123">
                  <c:v>74395.664381298964</c:v>
                </c:pt>
                <c:pt idx="124">
                  <c:v>70234.036107682565</c:v>
                </c:pt>
                <c:pt idx="125">
                  <c:v>66305.205672915981</c:v>
                </c:pt>
                <c:pt idx="126">
                  <c:v>62596.150569891426</c:v>
                </c:pt>
                <c:pt idx="127">
                  <c:v>59094.576759137315</c:v>
                </c:pt>
                <c:pt idx="128">
                  <c:v>55788.877918976941</c:v>
                </c:pt>
                <c:pt idx="129">
                  <c:v>52668.096975197768</c:v>
                </c:pt>
                <c:pt idx="130">
                  <c:v>49721.889782717197</c:v>
                </c:pt>
                <c:pt idx="131">
                  <c:v>46940.490838864098</c:v>
                </c:pt>
                <c:pt idx="132">
                  <c:v>44314.680914629396</c:v>
                </c:pt>
                <c:pt idx="133">
                  <c:v>41835.756496596121</c:v>
                </c:pt>
                <c:pt idx="134">
                  <c:v>39495.500938261044</c:v>
                </c:pt>
                <c:pt idx="135">
                  <c:v>37286.157225126226</c:v>
                </c:pt>
                <c:pt idx="136">
                  <c:v>35200.402263287382</c:v>
                </c:pt>
                <c:pt idx="137">
                  <c:v>33231.322606296089</c:v>
                </c:pt>
                <c:pt idx="138">
                  <c:v>31372.391539840097</c:v>
                </c:pt>
                <c:pt idx="139">
                  <c:v>29617.447448286526</c:v>
                </c:pt>
                <c:pt idx="140">
                  <c:v>27960.673391381668</c:v>
                </c:pt>
                <c:pt idx="141">
                  <c:v>26396.577823412277</c:v>
                </c:pt>
                <c:pt idx="142">
                  <c:v>24919.976390920165</c:v>
                </c:pt>
                <c:pt idx="143">
                  <c:v>23525.974748636614</c:v>
                </c:pt>
                <c:pt idx="144">
                  <c:v>22209.952336678391</c:v>
                </c:pt>
                <c:pt idx="145">
                  <c:v>20967.54706523319</c:v>
                </c:pt>
                <c:pt idx="146">
                  <c:v>19794.640855970389</c:v>
                </c:pt>
                <c:pt idx="147">
                  <c:v>18687.345992252544</c:v>
                </c:pt>
                <c:pt idx="148">
                  <c:v>17641.99223290418</c:v>
                </c:pt>
                <c:pt idx="149">
                  <c:v>16655.114646824972</c:v>
                </c:pt>
                <c:pt idx="150">
                  <c:v>15723.442128124098</c:v>
                </c:pt>
                <c:pt idx="151">
                  <c:v>14843.886553707838</c:v>
                </c:pt>
                <c:pt idx="152">
                  <c:v>14013.532547382256</c:v>
                </c:pt>
                <c:pt idx="153">
                  <c:v>13229.627816543003</c:v>
                </c:pt>
                <c:pt idx="154">
                  <c:v>12489.574029422212</c:v>
                </c:pt>
                <c:pt idx="155">
                  <c:v>11790.918202654248</c:v>
                </c:pt>
                <c:pt idx="156">
                  <c:v>11131.344570613412</c:v>
                </c:pt>
                <c:pt idx="157">
                  <c:v>10508.666909573853</c:v>
                </c:pt>
                <c:pt idx="158">
                  <c:v>9920.8212912491781</c:v>
                </c:pt>
                <c:pt idx="159">
                  <c:v>9365.8592416927459</c:v>
                </c:pt>
                <c:pt idx="160">
                  <c:v>8841.9412828830646</c:v>
                </c:pt>
                <c:pt idx="161">
                  <c:v>8347.3308355872687</c:v>
                </c:pt>
                <c:pt idx="162">
                  <c:v>7880.3884632930249</c:v>
                </c:pt>
                <c:pt idx="163">
                  <c:v>7439.5664381298948</c:v>
                </c:pt>
                <c:pt idx="164">
                  <c:v>7023.4036107682532</c:v>
                </c:pt>
                <c:pt idx="165">
                  <c:v>6630.5205672915954</c:v>
                </c:pt>
                <c:pt idx="166">
                  <c:v>6259.6150569891415</c:v>
                </c:pt>
                <c:pt idx="167">
                  <c:v>5909.457675913729</c:v>
                </c:pt>
                <c:pt idx="168">
                  <c:v>5578.8877918976905</c:v>
                </c:pt>
                <c:pt idx="169">
                  <c:v>5266.8096975197741</c:v>
                </c:pt>
                <c:pt idx="170">
                  <c:v>4972.1889782717171</c:v>
                </c:pt>
                <c:pt idx="171">
                  <c:v>4694.0490838864071</c:v>
                </c:pt>
                <c:pt idx="172">
                  <c:v>4431.4680914629371</c:v>
                </c:pt>
                <c:pt idx="173">
                  <c:v>4183.5756496596096</c:v>
                </c:pt>
                <c:pt idx="174">
                  <c:v>3949.5500938261016</c:v>
                </c:pt>
                <c:pt idx="175">
                  <c:v>3728.6157225126203</c:v>
                </c:pt>
                <c:pt idx="176">
                  <c:v>3520.0402263287351</c:v>
                </c:pt>
                <c:pt idx="177">
                  <c:v>3323.1322606296067</c:v>
                </c:pt>
                <c:pt idx="178">
                  <c:v>3137.2391539840073</c:v>
                </c:pt>
                <c:pt idx="179">
                  <c:v>2961.7447448286507</c:v>
                </c:pt>
                <c:pt idx="180">
                  <c:v>2796.0673391381652</c:v>
                </c:pt>
                <c:pt idx="181">
                  <c:v>2639.6577823412263</c:v>
                </c:pt>
                <c:pt idx="182">
                  <c:v>2491.9976390920151</c:v>
                </c:pt>
                <c:pt idx="183">
                  <c:v>2352.5974748636595</c:v>
                </c:pt>
                <c:pt idx="184">
                  <c:v>2220.9952336678371</c:v>
                </c:pt>
                <c:pt idx="185">
                  <c:v>2096.7547065233175</c:v>
                </c:pt>
                <c:pt idx="186">
                  <c:v>1979.464085597037</c:v>
                </c:pt>
                <c:pt idx="187">
                  <c:v>1868.7345992252529</c:v>
                </c:pt>
                <c:pt idx="188">
                  <c:v>1764.1992232904158</c:v>
                </c:pt>
                <c:pt idx="189">
                  <c:v>1665.5114646824957</c:v>
                </c:pt>
                <c:pt idx="190">
                  <c:v>1572.3442128124088</c:v>
                </c:pt>
                <c:pt idx="191">
                  <c:v>1484.388655370783</c:v>
                </c:pt>
                <c:pt idx="192">
                  <c:v>1401.3532547382247</c:v>
                </c:pt>
                <c:pt idx="193">
                  <c:v>1322.9627816542995</c:v>
                </c:pt>
                <c:pt idx="194">
                  <c:v>1248.9574029422206</c:v>
                </c:pt>
                <c:pt idx="195">
                  <c:v>1179.0918202654241</c:v>
                </c:pt>
                <c:pt idx="196">
                  <c:v>1113.1344570613405</c:v>
                </c:pt>
                <c:pt idx="197">
                  <c:v>1050.8666909573847</c:v>
                </c:pt>
                <c:pt idx="198">
                  <c:v>992.0821291249174</c:v>
                </c:pt>
                <c:pt idx="199">
                  <c:v>936.58592416927399</c:v>
                </c:pt>
                <c:pt idx="200">
                  <c:v>884.19412828830627</c:v>
                </c:pt>
                <c:pt idx="201">
                  <c:v>834.73308355872655</c:v>
                </c:pt>
                <c:pt idx="202">
                  <c:v>788.03884632930237</c:v>
                </c:pt>
                <c:pt idx="203">
                  <c:v>743.95664381298934</c:v>
                </c:pt>
                <c:pt idx="204">
                  <c:v>702.34036107682527</c:v>
                </c:pt>
                <c:pt idx="205">
                  <c:v>663.0520567291594</c:v>
                </c:pt>
                <c:pt idx="206">
                  <c:v>625.96150569891404</c:v>
                </c:pt>
                <c:pt idx="207">
                  <c:v>590.94576759137271</c:v>
                </c:pt>
                <c:pt idx="208">
                  <c:v>557.88877918976891</c:v>
                </c:pt>
                <c:pt idx="209">
                  <c:v>526.68096975197739</c:v>
                </c:pt>
                <c:pt idx="210">
                  <c:v>497.21889782717165</c:v>
                </c:pt>
                <c:pt idx="211">
                  <c:v>469.40490838864071</c:v>
                </c:pt>
                <c:pt idx="212">
                  <c:v>443.14680914629372</c:v>
                </c:pt>
                <c:pt idx="213">
                  <c:v>418.35756496596093</c:v>
                </c:pt>
                <c:pt idx="214">
                  <c:v>394.95500938261023</c:v>
                </c:pt>
                <c:pt idx="215">
                  <c:v>372.86157225126198</c:v>
                </c:pt>
                <c:pt idx="216">
                  <c:v>352.00402263287356</c:v>
                </c:pt>
                <c:pt idx="217">
                  <c:v>332.31322606296055</c:v>
                </c:pt>
                <c:pt idx="218">
                  <c:v>313.72391539840078</c:v>
                </c:pt>
                <c:pt idx="219">
                  <c:v>296.17447448286509</c:v>
                </c:pt>
                <c:pt idx="220">
                  <c:v>279.60673391381653</c:v>
                </c:pt>
                <c:pt idx="221">
                  <c:v>263.96577823412258</c:v>
                </c:pt>
                <c:pt idx="222">
                  <c:v>249.19976390920152</c:v>
                </c:pt>
                <c:pt idx="223">
                  <c:v>235.259747486366</c:v>
                </c:pt>
                <c:pt idx="224">
                  <c:v>222.09952336678379</c:v>
                </c:pt>
                <c:pt idx="225">
                  <c:v>209.67547065233174</c:v>
                </c:pt>
                <c:pt idx="226">
                  <c:v>197.94640855970377</c:v>
                </c:pt>
                <c:pt idx="227">
                  <c:v>186.87345992252531</c:v>
                </c:pt>
                <c:pt idx="228">
                  <c:v>176.41992232904164</c:v>
                </c:pt>
                <c:pt idx="229">
                  <c:v>166.55114646824958</c:v>
                </c:pt>
                <c:pt idx="230">
                  <c:v>157.23442128124086</c:v>
                </c:pt>
                <c:pt idx="231">
                  <c:v>148.4388655370783</c:v>
                </c:pt>
                <c:pt idx="232">
                  <c:v>140.13532547382252</c:v>
                </c:pt>
                <c:pt idx="233">
                  <c:v>132.29627816542995</c:v>
                </c:pt>
                <c:pt idx="234">
                  <c:v>124.89574029422208</c:v>
                </c:pt>
                <c:pt idx="235">
                  <c:v>117.90918202654241</c:v>
                </c:pt>
                <c:pt idx="236">
                  <c:v>111.31344570613408</c:v>
                </c:pt>
                <c:pt idx="237">
                  <c:v>105.08666909573849</c:v>
                </c:pt>
                <c:pt idx="238">
                  <c:v>99.208212912491732</c:v>
                </c:pt>
                <c:pt idx="239">
                  <c:v>93.658592416927405</c:v>
                </c:pt>
                <c:pt idx="240">
                  <c:v>88.419412828830616</c:v>
                </c:pt>
                <c:pt idx="241">
                  <c:v>83.473308355872661</c:v>
                </c:pt>
                <c:pt idx="242">
                  <c:v>78.80388463293022</c:v>
                </c:pt>
                <c:pt idx="243">
                  <c:v>74.395664381298928</c:v>
                </c:pt>
                <c:pt idx="244">
                  <c:v>70.234036107682499</c:v>
                </c:pt>
                <c:pt idx="245">
                  <c:v>66.305205672915946</c:v>
                </c:pt>
                <c:pt idx="246">
                  <c:v>62.596150569891392</c:v>
                </c:pt>
                <c:pt idx="247">
                  <c:v>59.094576759137269</c:v>
                </c:pt>
                <c:pt idx="248">
                  <c:v>55.788877918976894</c:v>
                </c:pt>
                <c:pt idx="249">
                  <c:v>52.668096975197727</c:v>
                </c:pt>
                <c:pt idx="250">
                  <c:v>49.721889782717156</c:v>
                </c:pt>
                <c:pt idx="251">
                  <c:v>46.940490838864065</c:v>
                </c:pt>
                <c:pt idx="252">
                  <c:v>44.314680914629363</c:v>
                </c:pt>
                <c:pt idx="253">
                  <c:v>41.835756496596069</c:v>
                </c:pt>
                <c:pt idx="254">
                  <c:v>39.495500938261003</c:v>
                </c:pt>
                <c:pt idx="255">
                  <c:v>37.286157225126196</c:v>
                </c:pt>
                <c:pt idx="256">
                  <c:v>35.200402263287351</c:v>
                </c:pt>
                <c:pt idx="257">
                  <c:v>33.231322606296054</c:v>
                </c:pt>
                <c:pt idx="258">
                  <c:v>31.372391539840066</c:v>
                </c:pt>
                <c:pt idx="259">
                  <c:v>29.617447448286505</c:v>
                </c:pt>
                <c:pt idx="260">
                  <c:v>27.96067339138164</c:v>
                </c:pt>
                <c:pt idx="261">
                  <c:v>26.396577823412251</c:v>
                </c:pt>
                <c:pt idx="262">
                  <c:v>24.919976390920144</c:v>
                </c:pt>
                <c:pt idx="263">
                  <c:v>23.525974748636592</c:v>
                </c:pt>
                <c:pt idx="264">
                  <c:v>22.10485320720769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30-4AA6-9746-3B58FE795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201664"/>
        <c:axId val="607288016"/>
      </c:scatterChart>
      <c:scatterChart>
        <c:scatterStyle val="lineMarker"/>
        <c:varyColors val="0"/>
        <c:ser>
          <c:idx val="1"/>
          <c:order val="1"/>
          <c:tx>
            <c:strRef>
              <c:f>plot_data!$G$1</c:f>
              <c:strCache>
                <c:ptCount val="1"/>
                <c:pt idx="0">
                  <c:v>phase(Z)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plot_data!$E$2:$E$725</c:f>
              <c:numCache>
                <c:formatCode>General</c:formatCode>
                <c:ptCount val="724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  <c:pt idx="241">
                  <c:v>10592537.300000001</c:v>
                </c:pt>
                <c:pt idx="242">
                  <c:v>11220184.5</c:v>
                </c:pt>
                <c:pt idx="243">
                  <c:v>11885022.300000001</c:v>
                </c:pt>
                <c:pt idx="244">
                  <c:v>12589254.1</c:v>
                </c:pt>
                <c:pt idx="245">
                  <c:v>13335214.300000001</c:v>
                </c:pt>
                <c:pt idx="246">
                  <c:v>14125375.4</c:v>
                </c:pt>
                <c:pt idx="247">
                  <c:v>14962356.6</c:v>
                </c:pt>
                <c:pt idx="248">
                  <c:v>15848931.9</c:v>
                </c:pt>
                <c:pt idx="249">
                  <c:v>16788040.199999999</c:v>
                </c:pt>
                <c:pt idx="250">
                  <c:v>17782794.100000001</c:v>
                </c:pt>
                <c:pt idx="251">
                  <c:v>18836490.899999999</c:v>
                </c:pt>
                <c:pt idx="252">
                  <c:v>19952623.100000001</c:v>
                </c:pt>
                <c:pt idx="253">
                  <c:v>21134890.399999999</c:v>
                </c:pt>
                <c:pt idx="254">
                  <c:v>22387211.399999999</c:v>
                </c:pt>
                <c:pt idx="255">
                  <c:v>23713737.100000001</c:v>
                </c:pt>
                <c:pt idx="256">
                  <c:v>25118864.300000001</c:v>
                </c:pt>
                <c:pt idx="257">
                  <c:v>26607250.600000001</c:v>
                </c:pt>
                <c:pt idx="258">
                  <c:v>28183829.300000001</c:v>
                </c:pt>
                <c:pt idx="259">
                  <c:v>29853826.199999999</c:v>
                </c:pt>
                <c:pt idx="260">
                  <c:v>31622776.600000001</c:v>
                </c:pt>
                <c:pt idx="261">
                  <c:v>33496543.899999999</c:v>
                </c:pt>
                <c:pt idx="262">
                  <c:v>35481338.899999999</c:v>
                </c:pt>
                <c:pt idx="263">
                  <c:v>37583740.399999999</c:v>
                </c:pt>
                <c:pt idx="264">
                  <c:v>39810717.100000001</c:v>
                </c:pt>
                <c:pt idx="265">
                  <c:v>40000000</c:v>
                </c:pt>
              </c:numCache>
            </c:numRef>
          </c:xVal>
          <c:yVal>
            <c:numRef>
              <c:f>plot_data!$G$2:$G$725</c:f>
              <c:numCache>
                <c:formatCode>General</c:formatCode>
                <c:ptCount val="724"/>
                <c:pt idx="0">
                  <c:v>-83.121754333999988</c:v>
                </c:pt>
                <c:pt idx="1">
                  <c:v>-92.38577504300001</c:v>
                </c:pt>
                <c:pt idx="2">
                  <c:v>-87.039804261900002</c:v>
                </c:pt>
                <c:pt idx="3">
                  <c:v>-84.959952538099998</c:v>
                </c:pt>
                <c:pt idx="4">
                  <c:v>-91.1149168277</c:v>
                </c:pt>
                <c:pt idx="5">
                  <c:v>-88.67716383749999</c:v>
                </c:pt>
                <c:pt idx="6">
                  <c:v>-87.938169735800003</c:v>
                </c:pt>
                <c:pt idx="7">
                  <c:v>-87.1712823238</c:v>
                </c:pt>
                <c:pt idx="8">
                  <c:v>-88.8001733917</c:v>
                </c:pt>
                <c:pt idx="9">
                  <c:v>-89.248160557399999</c:v>
                </c:pt>
                <c:pt idx="10">
                  <c:v>-86.140149308600002</c:v>
                </c:pt>
                <c:pt idx="11">
                  <c:v>-87.439498018800009</c:v>
                </c:pt>
                <c:pt idx="12">
                  <c:v>-87.366286600800009</c:v>
                </c:pt>
                <c:pt idx="13">
                  <c:v>-89.879131324699998</c:v>
                </c:pt>
                <c:pt idx="14">
                  <c:v>-88.22330706919999</c:v>
                </c:pt>
                <c:pt idx="15">
                  <c:v>-90.53397473630001</c:v>
                </c:pt>
                <c:pt idx="16">
                  <c:v>-87.305096241299992</c:v>
                </c:pt>
                <c:pt idx="17">
                  <c:v>-88.963276197100001</c:v>
                </c:pt>
                <c:pt idx="18">
                  <c:v>-88.734911563800011</c:v>
                </c:pt>
                <c:pt idx="19">
                  <c:v>-86.596456062999991</c:v>
                </c:pt>
                <c:pt idx="20">
                  <c:v>-88.99126614890001</c:v>
                </c:pt>
                <c:pt idx="21">
                  <c:v>-88.863060814999997</c:v>
                </c:pt>
                <c:pt idx="22">
                  <c:v>-89.423154361999991</c:v>
                </c:pt>
                <c:pt idx="23">
                  <c:v>-88.057476309999998</c:v>
                </c:pt>
                <c:pt idx="24">
                  <c:v>-89.511735391999991</c:v>
                </c:pt>
                <c:pt idx="25">
                  <c:v>-88.252454183000012</c:v>
                </c:pt>
                <c:pt idx="26">
                  <c:v>-89.594975316000003</c:v>
                </c:pt>
                <c:pt idx="27">
                  <c:v>-88.899084537000007</c:v>
                </c:pt>
                <c:pt idx="28">
                  <c:v>-89.324990209999996</c:v>
                </c:pt>
                <c:pt idx="29">
                  <c:v>-89.124086345999999</c:v>
                </c:pt>
                <c:pt idx="30">
                  <c:v>-89.939751951000005</c:v>
                </c:pt>
                <c:pt idx="31">
                  <c:v>-90.167464956999993</c:v>
                </c:pt>
                <c:pt idx="32">
                  <c:v>-89.152280663000013</c:v>
                </c:pt>
                <c:pt idx="33">
                  <c:v>-89.04815933399999</c:v>
                </c:pt>
                <c:pt idx="34">
                  <c:v>-88.621143453999991</c:v>
                </c:pt>
                <c:pt idx="35">
                  <c:v>-89.533466825999994</c:v>
                </c:pt>
                <c:pt idx="36">
                  <c:v>-89.741775232999998</c:v>
                </c:pt>
                <c:pt idx="37">
                  <c:v>-88.487151983000004</c:v>
                </c:pt>
                <c:pt idx="38">
                  <c:v>-89.091179160999999</c:v>
                </c:pt>
                <c:pt idx="39">
                  <c:v>-89.62317638399999</c:v>
                </c:pt>
                <c:pt idx="40">
                  <c:v>-89.63665598</c:v>
                </c:pt>
                <c:pt idx="41">
                  <c:v>-89.473610768</c:v>
                </c:pt>
                <c:pt idx="42">
                  <c:v>-88.937289109000005</c:v>
                </c:pt>
                <c:pt idx="43">
                  <c:v>-88.614509036999991</c:v>
                </c:pt>
                <c:pt idx="44">
                  <c:v>-88.942608106999998</c:v>
                </c:pt>
                <c:pt idx="45">
                  <c:v>-89.565359397999998</c:v>
                </c:pt>
                <c:pt idx="46">
                  <c:v>-89.609836161000004</c:v>
                </c:pt>
                <c:pt idx="47">
                  <c:v>-89.573602805000007</c:v>
                </c:pt>
                <c:pt idx="48">
                  <c:v>-89.889811628000004</c:v>
                </c:pt>
                <c:pt idx="49">
                  <c:v>-89.540592380999996</c:v>
                </c:pt>
                <c:pt idx="50">
                  <c:v>-90.174946907999995</c:v>
                </c:pt>
                <c:pt idx="51">
                  <c:v>-89.729485570999998</c:v>
                </c:pt>
                <c:pt idx="52">
                  <c:v>-89.746170845999998</c:v>
                </c:pt>
                <c:pt idx="53">
                  <c:v>-89.563192032000003</c:v>
                </c:pt>
                <c:pt idx="54">
                  <c:v>-89.572079428999999</c:v>
                </c:pt>
                <c:pt idx="55">
                  <c:v>-89.747380453000005</c:v>
                </c:pt>
                <c:pt idx="56">
                  <c:v>-89.621125536999998</c:v>
                </c:pt>
                <c:pt idx="57">
                  <c:v>-89.574163614999989</c:v>
                </c:pt>
                <c:pt idx="58">
                  <c:v>-89.602146384000008</c:v>
                </c:pt>
                <c:pt idx="59">
                  <c:v>-90.139537455999999</c:v>
                </c:pt>
                <c:pt idx="60">
                  <c:v>-89.636791535</c:v>
                </c:pt>
                <c:pt idx="61">
                  <c:v>-89.752084753999995</c:v>
                </c:pt>
                <c:pt idx="62">
                  <c:v>-89.693071060000008</c:v>
                </c:pt>
                <c:pt idx="63">
                  <c:v>-89.783967145999995</c:v>
                </c:pt>
                <c:pt idx="64">
                  <c:v>-89.72020839000001</c:v>
                </c:pt>
                <c:pt idx="65">
                  <c:v>-89.698007875000002</c:v>
                </c:pt>
                <c:pt idx="66">
                  <c:v>-89.698567780999994</c:v>
                </c:pt>
                <c:pt idx="67">
                  <c:v>-89.683774134999993</c:v>
                </c:pt>
                <c:pt idx="68">
                  <c:v>-89.705213174999997</c:v>
                </c:pt>
                <c:pt idx="69">
                  <c:v>-89.762886676000008</c:v>
                </c:pt>
                <c:pt idx="70">
                  <c:v>-89.701127887999988</c:v>
                </c:pt>
                <c:pt idx="71">
                  <c:v>-89.699307430000005</c:v>
                </c:pt>
                <c:pt idx="72">
                  <c:v>-89.758141785999996</c:v>
                </c:pt>
                <c:pt idx="73">
                  <c:v>-89.697915899000009</c:v>
                </c:pt>
                <c:pt idx="74">
                  <c:v>-89.712150511999994</c:v>
                </c:pt>
                <c:pt idx="75">
                  <c:v>-89.689831556000001</c:v>
                </c:pt>
                <c:pt idx="76">
                  <c:v>-89.721489078999994</c:v>
                </c:pt>
                <c:pt idx="77">
                  <c:v>-89.741485058999999</c:v>
                </c:pt>
                <c:pt idx="78">
                  <c:v>-89.730735023999998</c:v>
                </c:pt>
                <c:pt idx="79">
                  <c:v>-89.687315972999997</c:v>
                </c:pt>
                <c:pt idx="80">
                  <c:v>-89.717206859000001</c:v>
                </c:pt>
                <c:pt idx="81">
                  <c:v>-89.704885094999995</c:v>
                </c:pt>
                <c:pt idx="82">
                  <c:v>-89.714235943999995</c:v>
                </c:pt>
                <c:pt idx="83">
                  <c:v>-89.675220113999998</c:v>
                </c:pt>
                <c:pt idx="84">
                  <c:v>-89.698803926000011</c:v>
                </c:pt>
                <c:pt idx="85">
                  <c:v>-89.690800929999995</c:v>
                </c:pt>
                <c:pt idx="86">
                  <c:v>-89.718945427000008</c:v>
                </c:pt>
                <c:pt idx="87">
                  <c:v>-89.710235935</c:v>
                </c:pt>
                <c:pt idx="88">
                  <c:v>-89.643811393999997</c:v>
                </c:pt>
                <c:pt idx="89">
                  <c:v>-89.698255773</c:v>
                </c:pt>
                <c:pt idx="90">
                  <c:v>-89.694610157</c:v>
                </c:pt>
                <c:pt idx="91">
                  <c:v>-89.705585828000011</c:v>
                </c:pt>
                <c:pt idx="92">
                  <c:v>-89.690928016000001</c:v>
                </c:pt>
                <c:pt idx="93">
                  <c:v>-89.686827641999997</c:v>
                </c:pt>
                <c:pt idx="94">
                  <c:v>-89.672446138000012</c:v>
                </c:pt>
                <c:pt idx="95">
                  <c:v>-89.687236132999999</c:v>
                </c:pt>
                <c:pt idx="96">
                  <c:v>-89.686200877000005</c:v>
                </c:pt>
                <c:pt idx="97">
                  <c:v>-89.684316534000004</c:v>
                </c:pt>
                <c:pt idx="98">
                  <c:v>-89.682716453000012</c:v>
                </c:pt>
                <c:pt idx="99">
                  <c:v>-89.664326748999997</c:v>
                </c:pt>
                <c:pt idx="100">
                  <c:v>-89.657924797999996</c:v>
                </c:pt>
                <c:pt idx="101">
                  <c:v>-89.675647916999992</c:v>
                </c:pt>
                <c:pt idx="102">
                  <c:v>-89.655543788000003</c:v>
                </c:pt>
                <c:pt idx="103">
                  <c:v>-89.678458087999999</c:v>
                </c:pt>
                <c:pt idx="104">
                  <c:v>-89.665453450000001</c:v>
                </c:pt>
                <c:pt idx="105">
                  <c:v>-89.652188389000003</c:v>
                </c:pt>
                <c:pt idx="106">
                  <c:v>-89.651884977000009</c:v>
                </c:pt>
                <c:pt idx="107">
                  <c:v>-89.664249239</c:v>
                </c:pt>
                <c:pt idx="108">
                  <c:v>-89.649663627999999</c:v>
                </c:pt>
                <c:pt idx="109">
                  <c:v>-89.648123489</c:v>
                </c:pt>
                <c:pt idx="110">
                  <c:v>-89.640444986999995</c:v>
                </c:pt>
                <c:pt idx="111">
                  <c:v>-89.653217987999994</c:v>
                </c:pt>
                <c:pt idx="112">
                  <c:v>-89.649046959999993</c:v>
                </c:pt>
                <c:pt idx="113">
                  <c:v>-89.650776311000001</c:v>
                </c:pt>
                <c:pt idx="114">
                  <c:v>-89.639755672999996</c:v>
                </c:pt>
                <c:pt idx="115">
                  <c:v>-89.626607569900003</c:v>
                </c:pt>
                <c:pt idx="116">
                  <c:v>-89.615096896500006</c:v>
                </c:pt>
                <c:pt idx="117">
                  <c:v>-89.603481786200007</c:v>
                </c:pt>
                <c:pt idx="118">
                  <c:v>-89.608802090799998</c:v>
                </c:pt>
                <c:pt idx="119">
                  <c:v>-89.605888843299994</c:v>
                </c:pt>
                <c:pt idx="120">
                  <c:v>-89.601269154800008</c:v>
                </c:pt>
                <c:pt idx="121">
                  <c:v>-89.515277620000006</c:v>
                </c:pt>
                <c:pt idx="122">
                  <c:v>-89.498740474000002</c:v>
                </c:pt>
                <c:pt idx="123">
                  <c:v>-89.484291643999995</c:v>
                </c:pt>
                <c:pt idx="124">
                  <c:v>-89.479567107999998</c:v>
                </c:pt>
                <c:pt idx="125">
                  <c:v>-89.469720085000006</c:v>
                </c:pt>
                <c:pt idx="126">
                  <c:v>-89.476984435000006</c:v>
                </c:pt>
                <c:pt idx="127">
                  <c:v>-89.494978247000006</c:v>
                </c:pt>
                <c:pt idx="128">
                  <c:v>-89.483230832000004</c:v>
                </c:pt>
                <c:pt idx="129">
                  <c:v>-89.456672503999997</c:v>
                </c:pt>
                <c:pt idx="130">
                  <c:v>-89.448285717999994</c:v>
                </c:pt>
                <c:pt idx="131">
                  <c:v>-89.449902431000012</c:v>
                </c:pt>
                <c:pt idx="132">
                  <c:v>-89.435661249999995</c:v>
                </c:pt>
                <c:pt idx="133">
                  <c:v>-89.396343797</c:v>
                </c:pt>
                <c:pt idx="134">
                  <c:v>-89.372516379000004</c:v>
                </c:pt>
                <c:pt idx="135">
                  <c:v>-89.374748836999999</c:v>
                </c:pt>
                <c:pt idx="136">
                  <c:v>-89.343502686999997</c:v>
                </c:pt>
                <c:pt idx="137">
                  <c:v>-89.334359035000006</c:v>
                </c:pt>
                <c:pt idx="138">
                  <c:v>-89.310207177999999</c:v>
                </c:pt>
                <c:pt idx="139">
                  <c:v>-89.244446621999998</c:v>
                </c:pt>
                <c:pt idx="140">
                  <c:v>-89.219404636999997</c:v>
                </c:pt>
                <c:pt idx="141">
                  <c:v>-89.181189356000004</c:v>
                </c:pt>
                <c:pt idx="142">
                  <c:v>-89.188425222999996</c:v>
                </c:pt>
                <c:pt idx="143">
                  <c:v>-88.835516511999998</c:v>
                </c:pt>
                <c:pt idx="144">
                  <c:v>-88.826540256000001</c:v>
                </c:pt>
                <c:pt idx="145">
                  <c:v>-88.783440396000003</c:v>
                </c:pt>
                <c:pt idx="146">
                  <c:v>-88.746285483000008</c:v>
                </c:pt>
                <c:pt idx="147">
                  <c:v>-88.710321317999998</c:v>
                </c:pt>
                <c:pt idx="148">
                  <c:v>-88.665952724000007</c:v>
                </c:pt>
                <c:pt idx="149">
                  <c:v>-88.624096938000008</c:v>
                </c:pt>
                <c:pt idx="150">
                  <c:v>-88.569708023000004</c:v>
                </c:pt>
                <c:pt idx="151">
                  <c:v>-88.51053154600001</c:v>
                </c:pt>
                <c:pt idx="152">
                  <c:v>-88.441631248999997</c:v>
                </c:pt>
                <c:pt idx="153">
                  <c:v>-88.400463180000003</c:v>
                </c:pt>
                <c:pt idx="154">
                  <c:v>-88.340218456999992</c:v>
                </c:pt>
                <c:pt idx="155">
                  <c:v>-88.230299770000002</c:v>
                </c:pt>
                <c:pt idx="156">
                  <c:v>-88.178325427000004</c:v>
                </c:pt>
                <c:pt idx="157">
                  <c:v>-88.148684265</c:v>
                </c:pt>
                <c:pt idx="158">
                  <c:v>-88.085963952</c:v>
                </c:pt>
                <c:pt idx="159">
                  <c:v>-88.038559864000007</c:v>
                </c:pt>
                <c:pt idx="160">
                  <c:v>-88.030436945000005</c:v>
                </c:pt>
                <c:pt idx="161">
                  <c:v>-87.972294321999996</c:v>
                </c:pt>
                <c:pt idx="162">
                  <c:v>-87.952595954000003</c:v>
                </c:pt>
                <c:pt idx="163">
                  <c:v>-87.946341778000004</c:v>
                </c:pt>
                <c:pt idx="164">
                  <c:v>-87.905557806000004</c:v>
                </c:pt>
                <c:pt idx="165">
                  <c:v>-87.866790408</c:v>
                </c:pt>
                <c:pt idx="166">
                  <c:v>-87.844480539999992</c:v>
                </c:pt>
                <c:pt idx="167">
                  <c:v>-88.033769633999995</c:v>
                </c:pt>
                <c:pt idx="168">
                  <c:v>-87.999537867000001</c:v>
                </c:pt>
                <c:pt idx="169">
                  <c:v>-87.97950157999999</c:v>
                </c:pt>
                <c:pt idx="170">
                  <c:v>-87.963915530000008</c:v>
                </c:pt>
                <c:pt idx="171">
                  <c:v>-87.920193400000002</c:v>
                </c:pt>
                <c:pt idx="172">
                  <c:v>-87.873351400000004</c:v>
                </c:pt>
                <c:pt idx="173">
                  <c:v>-87.81115634999999</c:v>
                </c:pt>
                <c:pt idx="174">
                  <c:v>-87.750326580000007</c:v>
                </c:pt>
                <c:pt idx="175">
                  <c:v>-87.701199119999998</c:v>
                </c:pt>
                <c:pt idx="176">
                  <c:v>-87.616093820000003</c:v>
                </c:pt>
                <c:pt idx="177">
                  <c:v>-87.505561400000005</c:v>
                </c:pt>
                <c:pt idx="178">
                  <c:v>-87.386416240000003</c:v>
                </c:pt>
                <c:pt idx="179">
                  <c:v>-87.243209110000009</c:v>
                </c:pt>
                <c:pt idx="180">
                  <c:v>-87.05607341000001</c:v>
                </c:pt>
                <c:pt idx="181">
                  <c:v>-86.998748239999998</c:v>
                </c:pt>
                <c:pt idx="182">
                  <c:v>-86.736315629999993</c:v>
                </c:pt>
                <c:pt idx="183">
                  <c:v>-86.167018779999992</c:v>
                </c:pt>
                <c:pt idx="184">
                  <c:v>-85.709501079999995</c:v>
                </c:pt>
                <c:pt idx="185">
                  <c:v>-85.180422289999996</c:v>
                </c:pt>
                <c:pt idx="186">
                  <c:v>-84.466750329999996</c:v>
                </c:pt>
                <c:pt idx="187">
                  <c:v>-83.511483169999991</c:v>
                </c:pt>
                <c:pt idx="188">
                  <c:v>-82.209468740000005</c:v>
                </c:pt>
                <c:pt idx="189">
                  <c:v>-80.362294869999999</c:v>
                </c:pt>
                <c:pt idx="190">
                  <c:v>-77.543808769999998</c:v>
                </c:pt>
                <c:pt idx="191">
                  <c:v>-72.645484259999989</c:v>
                </c:pt>
                <c:pt idx="192">
                  <c:v>-63.139416859999997</c:v>
                </c:pt>
                <c:pt idx="193">
                  <c:v>-39.682569659999999</c:v>
                </c:pt>
                <c:pt idx="194">
                  <c:v>13.544678350000002</c:v>
                </c:pt>
                <c:pt idx="195">
                  <c:v>50.339548539999996</c:v>
                </c:pt>
                <c:pt idx="196">
                  <c:v>63.229470919999997</c:v>
                </c:pt>
                <c:pt idx="197">
                  <c:v>70.90464089999999</c:v>
                </c:pt>
                <c:pt idx="198">
                  <c:v>74.338450050000006</c:v>
                </c:pt>
                <c:pt idx="199">
                  <c:v>76.822781160000005</c:v>
                </c:pt>
                <c:pt idx="200">
                  <c:v>78.017241259999992</c:v>
                </c:pt>
                <c:pt idx="201">
                  <c:v>79.107933840000001</c:v>
                </c:pt>
                <c:pt idx="202">
                  <c:v>79.974037859999996</c:v>
                </c:pt>
                <c:pt idx="203">
                  <c:v>80.347316189999987</c:v>
                </c:pt>
                <c:pt idx="204">
                  <c:v>80.706382939999997</c:v>
                </c:pt>
                <c:pt idx="205">
                  <c:v>80.776033429999998</c:v>
                </c:pt>
                <c:pt idx="206">
                  <c:v>81.048955610000007</c:v>
                </c:pt>
                <c:pt idx="207">
                  <c:v>81.231267000000003</c:v>
                </c:pt>
                <c:pt idx="208">
                  <c:v>81.171814299999994</c:v>
                </c:pt>
                <c:pt idx="209">
                  <c:v>81.150817099999998</c:v>
                </c:pt>
                <c:pt idx="210">
                  <c:v>81.063175299999997</c:v>
                </c:pt>
                <c:pt idx="211">
                  <c:v>80.891722999999999</c:v>
                </c:pt>
                <c:pt idx="212">
                  <c:v>80.800409900000005</c:v>
                </c:pt>
                <c:pt idx="213">
                  <c:v>80.538839400000001</c:v>
                </c:pt>
                <c:pt idx="214">
                  <c:v>80.215591099999997</c:v>
                </c:pt>
                <c:pt idx="215">
                  <c:v>79.716394799999989</c:v>
                </c:pt>
                <c:pt idx="216">
                  <c:v>79.029774599999996</c:v>
                </c:pt>
                <c:pt idx="217">
                  <c:v>77.933279499999998</c:v>
                </c:pt>
                <c:pt idx="218">
                  <c:v>77.490903399999993</c:v>
                </c:pt>
                <c:pt idx="219">
                  <c:v>77.7909243</c:v>
                </c:pt>
                <c:pt idx="220">
                  <c:v>77.747530399999988</c:v>
                </c:pt>
                <c:pt idx="221">
                  <c:v>77.334666499999997</c:v>
                </c:pt>
                <c:pt idx="222">
                  <c:v>76.923884299999997</c:v>
                </c:pt>
                <c:pt idx="223">
                  <c:v>76.312964300000004</c:v>
                </c:pt>
                <c:pt idx="224">
                  <c:v>75.6790539</c:v>
                </c:pt>
                <c:pt idx="225">
                  <c:v>75.016783600000011</c:v>
                </c:pt>
                <c:pt idx="226">
                  <c:v>74.2127002</c:v>
                </c:pt>
                <c:pt idx="227">
                  <c:v>73.33242580000001</c:v>
                </c:pt>
                <c:pt idx="228">
                  <c:v>72.34302009999999</c:v>
                </c:pt>
                <c:pt idx="229">
                  <c:v>71.102005300000002</c:v>
                </c:pt>
                <c:pt idx="230">
                  <c:v>69.893344200000001</c:v>
                </c:pt>
                <c:pt idx="231">
                  <c:v>68.338756900000007</c:v>
                </c:pt>
                <c:pt idx="232">
                  <c:v>66.708303599999994</c:v>
                </c:pt>
                <c:pt idx="233">
                  <c:v>64.545535900000004</c:v>
                </c:pt>
                <c:pt idx="234">
                  <c:v>61.136440700000001</c:v>
                </c:pt>
                <c:pt idx="235">
                  <c:v>57.0667069</c:v>
                </c:pt>
                <c:pt idx="236">
                  <c:v>52.887016700000004</c:v>
                </c:pt>
                <c:pt idx="237">
                  <c:v>43.450467799999991</c:v>
                </c:pt>
                <c:pt idx="238">
                  <c:v>33.511590400000003</c:v>
                </c:pt>
                <c:pt idx="239">
                  <c:v>19.029771199999999</c:v>
                </c:pt>
                <c:pt idx="240">
                  <c:v>-8.0824499000000003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3E-4AE5-BA88-CB8619AF6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7859504"/>
        <c:axId val="1097847440"/>
      </c:scatterChart>
      <c:valAx>
        <c:axId val="607201664"/>
        <c:scaling>
          <c:logBase val="10"/>
          <c:orientation val="minMax"/>
          <c:max val="1000000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288016"/>
        <c:crossesAt val="-1.0000000000000003E+200"/>
        <c:crossBetween val="midCat"/>
      </c:valAx>
      <c:valAx>
        <c:axId val="607288016"/>
        <c:scaling>
          <c:logBase val="10"/>
          <c:orientation val="minMax"/>
          <c:max val="100000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|Z|  (Ω)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201664"/>
        <c:crosses val="autoZero"/>
        <c:crossBetween val="midCat"/>
      </c:valAx>
      <c:valAx>
        <c:axId val="1097847440"/>
        <c:scaling>
          <c:orientation val="minMax"/>
          <c:max val="90"/>
          <c:min val="-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Phase of Z  (º)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7859504"/>
        <c:crosses val="max"/>
        <c:crossBetween val="midCat"/>
        <c:majorUnit val="30"/>
        <c:minorUnit val="12"/>
      </c:valAx>
      <c:valAx>
        <c:axId val="1097859504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7847440"/>
        <c:crosses val="autoZero"/>
        <c:crossBetween val="midCat"/>
      </c:valAx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 sz="20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strRef>
              <c:f>plot_data!$L$1</c:f>
              <c:strCache>
                <c:ptCount val="1"/>
                <c:pt idx="0">
                  <c:v>L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plot_data!$J$2:$J$267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plot_data!$L$2:$L$267</c:f>
              <c:numCache>
                <c:formatCode>General</c:formatCode>
                <c:ptCount val="26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6.1379128842096991E-9</c:v>
                </c:pt>
                <c:pt idx="195">
                  <c:v>3.0499609066035575E-8</c:v>
                </c:pt>
                <c:pt idx="196">
                  <c:v>5.1920235147357968E-8</c:v>
                </c:pt>
                <c:pt idx="197">
                  <c:v>7.1802872582336035E-8</c:v>
                </c:pt>
                <c:pt idx="198">
                  <c:v>8.9173444034401247E-8</c:v>
                </c:pt>
                <c:pt idx="199">
                  <c:v>1.0463338365456522E-7</c:v>
                </c:pt>
                <c:pt idx="200">
                  <c:v>1.1841529794034994E-7</c:v>
                </c:pt>
                <c:pt idx="201">
                  <c:v>1.3090920262355894E-7</c:v>
                </c:pt>
                <c:pt idx="202">
                  <c:v>1.4184729740284551E-7</c:v>
                </c:pt>
                <c:pt idx="203">
                  <c:v>1.5058016276498901E-7</c:v>
                </c:pt>
                <c:pt idx="204">
                  <c:v>1.5932756252442248E-7</c:v>
                </c:pt>
                <c:pt idx="205">
                  <c:v>1.6838351886513129E-7</c:v>
                </c:pt>
                <c:pt idx="206">
                  <c:v>1.765418096967262E-7</c:v>
                </c:pt>
                <c:pt idx="207">
                  <c:v>1.8302162833498322E-7</c:v>
                </c:pt>
                <c:pt idx="208">
                  <c:v>1.9142240939992492E-7</c:v>
                </c:pt>
                <c:pt idx="209">
                  <c:v>1.9669990807511916E-7</c:v>
                </c:pt>
                <c:pt idx="210">
                  <c:v>2.0234472605075111E-7</c:v>
                </c:pt>
                <c:pt idx="211">
                  <c:v>2.0677855615469832E-7</c:v>
                </c:pt>
                <c:pt idx="212">
                  <c:v>2.1060714714077392E-7</c:v>
                </c:pt>
                <c:pt idx="213">
                  <c:v>2.1440664297896714E-7</c:v>
                </c:pt>
                <c:pt idx="214">
                  <c:v>2.1789544466955144E-7</c:v>
                </c:pt>
                <c:pt idx="215">
                  <c:v>2.2131289904280076E-7</c:v>
                </c:pt>
                <c:pt idx="216">
                  <c:v>2.2448685901688429E-7</c:v>
                </c:pt>
                <c:pt idx="217">
                  <c:v>2.262534825383895E-7</c:v>
                </c:pt>
                <c:pt idx="218">
                  <c:v>2.248226700596961E-7</c:v>
                </c:pt>
                <c:pt idx="219">
                  <c:v>2.2683026309486362E-7</c:v>
                </c:pt>
                <c:pt idx="220">
                  <c:v>2.2952685908911846E-7</c:v>
                </c:pt>
                <c:pt idx="221">
                  <c:v>2.3208131560790287E-7</c:v>
                </c:pt>
                <c:pt idx="222">
                  <c:v>2.3585435267250736E-7</c:v>
                </c:pt>
                <c:pt idx="223">
                  <c:v>2.3898082912080943E-7</c:v>
                </c:pt>
                <c:pt idx="224">
                  <c:v>2.4198509608601149E-7</c:v>
                </c:pt>
                <c:pt idx="225">
                  <c:v>2.4516055294716468E-7</c:v>
                </c:pt>
                <c:pt idx="226">
                  <c:v>2.4906692668903474E-7</c:v>
                </c:pt>
                <c:pt idx="227">
                  <c:v>2.5313057339970654E-7</c:v>
                </c:pt>
                <c:pt idx="228">
                  <c:v>2.5751238816293358E-7</c:v>
                </c:pt>
                <c:pt idx="229">
                  <c:v>2.6304691264704475E-7</c:v>
                </c:pt>
                <c:pt idx="230">
                  <c:v>2.6961641821053748E-7</c:v>
                </c:pt>
                <c:pt idx="231">
                  <c:v>2.7694823037434286E-7</c:v>
                </c:pt>
                <c:pt idx="232">
                  <c:v>2.8909509651808126E-7</c:v>
                </c:pt>
                <c:pt idx="233">
                  <c:v>3.0096166878139957E-7</c:v>
                </c:pt>
                <c:pt idx="234">
                  <c:v>3.0922154219359207E-7</c:v>
                </c:pt>
                <c:pt idx="235">
                  <c:v>3.2661031326534764E-7</c:v>
                </c:pt>
                <c:pt idx="236">
                  <c:v>3.3248515840740426E-7</c:v>
                </c:pt>
                <c:pt idx="237">
                  <c:v>3.0506418364951644E-7</c:v>
                </c:pt>
                <c:pt idx="238">
                  <c:v>2.628853901176218E-7</c:v>
                </c:pt>
                <c:pt idx="239">
                  <c:v>1.7065241749153067E-7</c:v>
                </c:pt>
                <c:pt idx="24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7F-47B3-B7D4-159F87708D4E}"/>
            </c:ext>
          </c:extLst>
        </c:ser>
        <c:ser>
          <c:idx val="2"/>
          <c:order val="2"/>
          <c:tx>
            <c:strRef>
              <c:f>plot_data!$M$1</c:f>
              <c:strCache>
                <c:ptCount val="1"/>
                <c:pt idx="0">
                  <c:v>C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plot_data!$J$2:$J$267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plot_data!$M$2:$M$267</c:f>
              <c:numCache>
                <c:formatCode>General</c:formatCode>
                <c:ptCount val="266"/>
                <c:pt idx="0">
                  <c:v>2.1284268685468652E-7</c:v>
                </c:pt>
                <c:pt idx="1">
                  <c:v>2.3839780778996252E-7</c:v>
                </c:pt>
                <c:pt idx="2">
                  <c:v>2.3078019523615059E-7</c:v>
                </c:pt>
                <c:pt idx="3">
                  <c:v>2.3072799148006881E-7</c:v>
                </c:pt>
                <c:pt idx="4">
                  <c:v>2.5052615434889481E-7</c:v>
                </c:pt>
                <c:pt idx="5">
                  <c:v>2.3905542236145039E-7</c:v>
                </c:pt>
                <c:pt idx="6">
                  <c:v>2.3004732085722253E-7</c:v>
                </c:pt>
                <c:pt idx="7">
                  <c:v>2.4274673674255185E-7</c:v>
                </c:pt>
                <c:pt idx="8">
                  <c:v>2.3098281750284267E-7</c:v>
                </c:pt>
                <c:pt idx="9">
                  <c:v>2.4309172133654449E-7</c:v>
                </c:pt>
                <c:pt idx="10">
                  <c:v>2.3377113982703242E-7</c:v>
                </c:pt>
                <c:pt idx="11">
                  <c:v>2.4461313135525218E-7</c:v>
                </c:pt>
                <c:pt idx="12">
                  <c:v>2.3367297062522485E-7</c:v>
                </c:pt>
                <c:pt idx="13">
                  <c:v>2.4256284863319528E-7</c:v>
                </c:pt>
                <c:pt idx="14">
                  <c:v>2.2339692339577375E-7</c:v>
                </c:pt>
                <c:pt idx="15">
                  <c:v>2.3628663519188785E-7</c:v>
                </c:pt>
                <c:pt idx="16">
                  <c:v>2.359268760919306E-7</c:v>
                </c:pt>
                <c:pt idx="17">
                  <c:v>2.4430153805693327E-7</c:v>
                </c:pt>
                <c:pt idx="18">
                  <c:v>2.4060801841414098E-7</c:v>
                </c:pt>
                <c:pt idx="19">
                  <c:v>2.4256291111098831E-7</c:v>
                </c:pt>
                <c:pt idx="20">
                  <c:v>2.3979787972563661E-7</c:v>
                </c:pt>
                <c:pt idx="21">
                  <c:v>2.3965762834200278E-7</c:v>
                </c:pt>
                <c:pt idx="22">
                  <c:v>2.3758222980558694E-7</c:v>
                </c:pt>
                <c:pt idx="23">
                  <c:v>2.3575848089206993E-7</c:v>
                </c:pt>
                <c:pt idx="24">
                  <c:v>2.4462522450051254E-7</c:v>
                </c:pt>
                <c:pt idx="25">
                  <c:v>2.3643938532367629E-7</c:v>
                </c:pt>
                <c:pt idx="26">
                  <c:v>2.372463853275825E-7</c:v>
                </c:pt>
                <c:pt idx="27">
                  <c:v>2.3820318209383286E-7</c:v>
                </c:pt>
                <c:pt idx="28">
                  <c:v>2.3622269359661733E-7</c:v>
                </c:pt>
                <c:pt idx="29">
                  <c:v>2.3889911979069809E-7</c:v>
                </c:pt>
                <c:pt idx="30">
                  <c:v>2.3793279057745666E-7</c:v>
                </c:pt>
                <c:pt idx="31">
                  <c:v>2.3489687424099213E-7</c:v>
                </c:pt>
                <c:pt idx="32">
                  <c:v>2.3681986543477363E-7</c:v>
                </c:pt>
                <c:pt idx="33">
                  <c:v>2.4003487996094197E-7</c:v>
                </c:pt>
                <c:pt idx="34">
                  <c:v>2.3883946060782352E-7</c:v>
                </c:pt>
                <c:pt idx="35">
                  <c:v>2.3619534566319378E-7</c:v>
                </c:pt>
                <c:pt idx="36">
                  <c:v>2.3676133412323748E-7</c:v>
                </c:pt>
                <c:pt idx="37">
                  <c:v>2.3574412108416383E-7</c:v>
                </c:pt>
                <c:pt idx="38">
                  <c:v>2.3528278362334336E-7</c:v>
                </c:pt>
                <c:pt idx="39">
                  <c:v>2.3741649586741167E-7</c:v>
                </c:pt>
                <c:pt idx="40">
                  <c:v>2.3665187277286842E-7</c:v>
                </c:pt>
                <c:pt idx="41">
                  <c:v>2.3750499873139418E-7</c:v>
                </c:pt>
                <c:pt idx="42">
                  <c:v>2.3776377481585193E-7</c:v>
                </c:pt>
                <c:pt idx="43">
                  <c:v>2.3484173155289905E-7</c:v>
                </c:pt>
                <c:pt idx="44">
                  <c:v>2.3814498213195766E-7</c:v>
                </c:pt>
                <c:pt idx="45">
                  <c:v>2.3693566852407041E-7</c:v>
                </c:pt>
                <c:pt idx="46">
                  <c:v>2.3659487823242721E-7</c:v>
                </c:pt>
                <c:pt idx="47">
                  <c:v>2.3797659615834254E-7</c:v>
                </c:pt>
                <c:pt idx="48">
                  <c:v>2.3658641953688094E-7</c:v>
                </c:pt>
                <c:pt idx="49">
                  <c:v>2.3653601360711467E-7</c:v>
                </c:pt>
                <c:pt idx="50">
                  <c:v>2.3840525690901416E-7</c:v>
                </c:pt>
                <c:pt idx="51">
                  <c:v>2.3665202409904518E-7</c:v>
                </c:pt>
                <c:pt idx="52">
                  <c:v>2.3689801997949265E-7</c:v>
                </c:pt>
                <c:pt idx="53">
                  <c:v>2.3582578238921628E-7</c:v>
                </c:pt>
                <c:pt idx="54">
                  <c:v>2.3644051702416626E-7</c:v>
                </c:pt>
                <c:pt idx="55">
                  <c:v>2.3682858406434328E-7</c:v>
                </c:pt>
                <c:pt idx="56">
                  <c:v>2.3714102538678754E-7</c:v>
                </c:pt>
                <c:pt idx="57">
                  <c:v>2.3677168393546675E-7</c:v>
                </c:pt>
                <c:pt idx="58">
                  <c:v>2.3690729198074272E-7</c:v>
                </c:pt>
                <c:pt idx="59">
                  <c:v>2.3622780835992469E-7</c:v>
                </c:pt>
                <c:pt idx="60">
                  <c:v>2.3703325159955643E-7</c:v>
                </c:pt>
                <c:pt idx="61">
                  <c:v>2.3764284538430795E-7</c:v>
                </c:pt>
                <c:pt idx="62">
                  <c:v>2.3800983029023022E-7</c:v>
                </c:pt>
                <c:pt idx="63">
                  <c:v>2.3779934573502531E-7</c:v>
                </c:pt>
                <c:pt idx="64">
                  <c:v>2.3806726667185682E-7</c:v>
                </c:pt>
                <c:pt idx="65">
                  <c:v>2.3803178915769734E-7</c:v>
                </c:pt>
                <c:pt idx="66">
                  <c:v>2.3730772633583229E-7</c:v>
                </c:pt>
                <c:pt idx="67">
                  <c:v>2.3714091572496984E-7</c:v>
                </c:pt>
                <c:pt idx="68">
                  <c:v>2.3703768706085613E-7</c:v>
                </c:pt>
                <c:pt idx="69">
                  <c:v>2.3725348044229205E-7</c:v>
                </c:pt>
                <c:pt idx="70">
                  <c:v>2.3773895624795223E-7</c:v>
                </c:pt>
                <c:pt idx="71">
                  <c:v>2.3591500717884323E-7</c:v>
                </c:pt>
                <c:pt idx="72">
                  <c:v>2.3588854011368445E-7</c:v>
                </c:pt>
                <c:pt idx="73">
                  <c:v>2.3615677203913383E-7</c:v>
                </c:pt>
                <c:pt idx="74">
                  <c:v>2.3561590786919728E-7</c:v>
                </c:pt>
                <c:pt idx="75">
                  <c:v>2.3582820305965982E-7</c:v>
                </c:pt>
                <c:pt idx="76">
                  <c:v>2.3567614121246369E-7</c:v>
                </c:pt>
                <c:pt idx="77">
                  <c:v>2.3559278895413193E-7</c:v>
                </c:pt>
                <c:pt idx="78">
                  <c:v>2.3574714065246464E-7</c:v>
                </c:pt>
                <c:pt idx="79">
                  <c:v>2.3571892965405515E-7</c:v>
                </c:pt>
                <c:pt idx="80">
                  <c:v>2.3554112113148124E-7</c:v>
                </c:pt>
                <c:pt idx="81">
                  <c:v>2.3543678407549007E-7</c:v>
                </c:pt>
                <c:pt idx="82">
                  <c:v>2.3549393481337157E-7</c:v>
                </c:pt>
                <c:pt idx="83">
                  <c:v>2.3548881504163041E-7</c:v>
                </c:pt>
                <c:pt idx="84">
                  <c:v>2.3559357065985983E-7</c:v>
                </c:pt>
                <c:pt idx="85">
                  <c:v>2.3547626172822557E-7</c:v>
                </c:pt>
                <c:pt idx="86">
                  <c:v>2.352455866031023E-7</c:v>
                </c:pt>
                <c:pt idx="87">
                  <c:v>2.3535613351967844E-7</c:v>
                </c:pt>
                <c:pt idx="88">
                  <c:v>2.3510040418657528E-7</c:v>
                </c:pt>
                <c:pt idx="89">
                  <c:v>2.3502766460265791E-7</c:v>
                </c:pt>
                <c:pt idx="90">
                  <c:v>2.3480033221812996E-7</c:v>
                </c:pt>
                <c:pt idx="91">
                  <c:v>2.3472713149631761E-7</c:v>
                </c:pt>
                <c:pt idx="92">
                  <c:v>2.3455318671660412E-7</c:v>
                </c:pt>
                <c:pt idx="93">
                  <c:v>2.3493844798036265E-7</c:v>
                </c:pt>
                <c:pt idx="94">
                  <c:v>2.3490383374111741E-7</c:v>
                </c:pt>
                <c:pt idx="95">
                  <c:v>2.3473886359683858E-7</c:v>
                </c:pt>
                <c:pt idx="96">
                  <c:v>2.3468840139605801E-7</c:v>
                </c:pt>
                <c:pt idx="97">
                  <c:v>2.347151620450418E-7</c:v>
                </c:pt>
                <c:pt idx="98">
                  <c:v>2.345635101876348E-7</c:v>
                </c:pt>
                <c:pt idx="99">
                  <c:v>2.3461480874536708E-7</c:v>
                </c:pt>
                <c:pt idx="100">
                  <c:v>2.3457448052734192E-7</c:v>
                </c:pt>
                <c:pt idx="101">
                  <c:v>2.3458124783157274E-7</c:v>
                </c:pt>
                <c:pt idx="102">
                  <c:v>2.3458341083938547E-7</c:v>
                </c:pt>
                <c:pt idx="103">
                  <c:v>2.3459937847723667E-7</c:v>
                </c:pt>
                <c:pt idx="104">
                  <c:v>2.3423412452427436E-7</c:v>
                </c:pt>
                <c:pt idx="105">
                  <c:v>2.3424452043000689E-7</c:v>
                </c:pt>
                <c:pt idx="106">
                  <c:v>2.34031024664244E-7</c:v>
                </c:pt>
                <c:pt idx="107">
                  <c:v>2.3385416252876617E-7</c:v>
                </c:pt>
                <c:pt idx="108">
                  <c:v>2.3376863516694393E-7</c:v>
                </c:pt>
                <c:pt idx="109">
                  <c:v>2.3363329731900553E-7</c:v>
                </c:pt>
                <c:pt idx="110">
                  <c:v>2.3364129225149951E-7</c:v>
                </c:pt>
                <c:pt idx="111">
                  <c:v>2.3386043455563158E-7</c:v>
                </c:pt>
                <c:pt idx="112">
                  <c:v>2.3372079265130695E-7</c:v>
                </c:pt>
                <c:pt idx="113">
                  <c:v>2.336933745252535E-7</c:v>
                </c:pt>
                <c:pt idx="114">
                  <c:v>2.3375813439351248E-7</c:v>
                </c:pt>
                <c:pt idx="115">
                  <c:v>2.3474295135806471E-7</c:v>
                </c:pt>
                <c:pt idx="116">
                  <c:v>2.3455385629722654E-7</c:v>
                </c:pt>
                <c:pt idx="117">
                  <c:v>2.3462943127898775E-7</c:v>
                </c:pt>
                <c:pt idx="118">
                  <c:v>2.3434830729614459E-7</c:v>
                </c:pt>
                <c:pt idx="119">
                  <c:v>2.3417640919415921E-7</c:v>
                </c:pt>
                <c:pt idx="120">
                  <c:v>2.3409983063378777E-7</c:v>
                </c:pt>
                <c:pt idx="121">
                  <c:v>2.3334334958238769E-7</c:v>
                </c:pt>
                <c:pt idx="122">
                  <c:v>2.3316131443843255E-7</c:v>
                </c:pt>
                <c:pt idx="123">
                  <c:v>2.3300419995659641E-7</c:v>
                </c:pt>
                <c:pt idx="124">
                  <c:v>2.3292614805386061E-7</c:v>
                </c:pt>
                <c:pt idx="125">
                  <c:v>2.3299990245890768E-7</c:v>
                </c:pt>
                <c:pt idx="126">
                  <c:v>2.3285209988287421E-7</c:v>
                </c:pt>
                <c:pt idx="127">
                  <c:v>2.3117392544989945E-7</c:v>
                </c:pt>
                <c:pt idx="128">
                  <c:v>2.3106468962687468E-7</c:v>
                </c:pt>
                <c:pt idx="129">
                  <c:v>2.3100965665905222E-7</c:v>
                </c:pt>
                <c:pt idx="130">
                  <c:v>2.3085773620024964E-7</c:v>
                </c:pt>
                <c:pt idx="131">
                  <c:v>2.3084084727951049E-7</c:v>
                </c:pt>
                <c:pt idx="132">
                  <c:v>2.3085511721553033E-7</c:v>
                </c:pt>
                <c:pt idx="133">
                  <c:v>2.3065300248938459E-7</c:v>
                </c:pt>
                <c:pt idx="134">
                  <c:v>2.3054213597331729E-7</c:v>
                </c:pt>
                <c:pt idx="135">
                  <c:v>2.3054510047622145E-7</c:v>
                </c:pt>
                <c:pt idx="136">
                  <c:v>2.3050211644785285E-7</c:v>
                </c:pt>
                <c:pt idx="137">
                  <c:v>2.3040785284931141E-7</c:v>
                </c:pt>
                <c:pt idx="138">
                  <c:v>2.3022891008109661E-7</c:v>
                </c:pt>
                <c:pt idx="139">
                  <c:v>2.3014027597545888E-7</c:v>
                </c:pt>
                <c:pt idx="140">
                  <c:v>2.3002949682069459E-7</c:v>
                </c:pt>
                <c:pt idx="141">
                  <c:v>2.2999866376676121E-7</c:v>
                </c:pt>
                <c:pt idx="142">
                  <c:v>2.2991834124312948E-7</c:v>
                </c:pt>
                <c:pt idx="143">
                  <c:v>2.292233899862093E-7</c:v>
                </c:pt>
                <c:pt idx="144">
                  <c:v>2.2882366303306071E-7</c:v>
                </c:pt>
                <c:pt idx="145">
                  <c:v>2.2886577071608413E-7</c:v>
                </c:pt>
                <c:pt idx="146">
                  <c:v>2.2847407673261036E-7</c:v>
                </c:pt>
                <c:pt idx="147">
                  <c:v>2.2853344680972533E-7</c:v>
                </c:pt>
                <c:pt idx="148">
                  <c:v>2.2874674959441029E-7</c:v>
                </c:pt>
                <c:pt idx="149">
                  <c:v>2.2853840964089475E-7</c:v>
                </c:pt>
                <c:pt idx="150">
                  <c:v>2.2835656892340507E-7</c:v>
                </c:pt>
                <c:pt idx="151">
                  <c:v>2.2841480665108366E-7</c:v>
                </c:pt>
                <c:pt idx="152">
                  <c:v>2.2838383618316651E-7</c:v>
                </c:pt>
                <c:pt idx="153">
                  <c:v>2.2826544416436612E-7</c:v>
                </c:pt>
                <c:pt idx="154">
                  <c:v>2.2811227217188856E-7</c:v>
                </c:pt>
                <c:pt idx="155">
                  <c:v>2.2722250314254815E-7</c:v>
                </c:pt>
                <c:pt idx="156">
                  <c:v>2.2725115252229237E-7</c:v>
                </c:pt>
                <c:pt idx="157">
                  <c:v>2.2758170927567646E-7</c:v>
                </c:pt>
                <c:pt idx="158">
                  <c:v>2.2755444235320137E-7</c:v>
                </c:pt>
                <c:pt idx="159">
                  <c:v>2.2786949379003396E-7</c:v>
                </c:pt>
                <c:pt idx="160">
                  <c:v>2.2785322027734789E-7</c:v>
                </c:pt>
                <c:pt idx="161">
                  <c:v>2.2761441560425754E-7</c:v>
                </c:pt>
                <c:pt idx="162">
                  <c:v>2.2813689985920884E-7</c:v>
                </c:pt>
                <c:pt idx="163">
                  <c:v>2.2867528485824335E-7</c:v>
                </c:pt>
                <c:pt idx="164">
                  <c:v>2.2950051330054102E-7</c:v>
                </c:pt>
                <c:pt idx="165">
                  <c:v>2.304745696945018E-7</c:v>
                </c:pt>
                <c:pt idx="166">
                  <c:v>2.3053629703494113E-7</c:v>
                </c:pt>
                <c:pt idx="167">
                  <c:v>2.3160372830688883E-7</c:v>
                </c:pt>
                <c:pt idx="168">
                  <c:v>2.3277028699925315E-7</c:v>
                </c:pt>
                <c:pt idx="169">
                  <c:v>2.3475373417431104E-7</c:v>
                </c:pt>
                <c:pt idx="170">
                  <c:v>2.3595756196510942E-7</c:v>
                </c:pt>
                <c:pt idx="171">
                  <c:v>2.3722456675298118E-7</c:v>
                </c:pt>
                <c:pt idx="172">
                  <c:v>2.391525944579201E-7</c:v>
                </c:pt>
                <c:pt idx="173">
                  <c:v>2.4252516763274609E-7</c:v>
                </c:pt>
                <c:pt idx="174">
                  <c:v>2.4505210410985964E-7</c:v>
                </c:pt>
                <c:pt idx="175">
                  <c:v>2.4850518863924661E-7</c:v>
                </c:pt>
                <c:pt idx="176">
                  <c:v>2.5170126096141249E-7</c:v>
                </c:pt>
                <c:pt idx="177">
                  <c:v>2.5617607535208403E-7</c:v>
                </c:pt>
                <c:pt idx="178">
                  <c:v>2.6160087878199439E-7</c:v>
                </c:pt>
                <c:pt idx="179">
                  <c:v>2.6779923646840486E-7</c:v>
                </c:pt>
                <c:pt idx="180">
                  <c:v>2.7528257872809755E-7</c:v>
                </c:pt>
                <c:pt idx="181">
                  <c:v>2.8921629895914724E-7</c:v>
                </c:pt>
                <c:pt idx="182">
                  <c:v>2.9979379623691063E-7</c:v>
                </c:pt>
                <c:pt idx="183">
                  <c:v>3.119359300412967E-7</c:v>
                </c:pt>
                <c:pt idx="184">
                  <c:v>3.2802553937637604E-7</c:v>
                </c:pt>
                <c:pt idx="185">
                  <c:v>3.4817249864319821E-7</c:v>
                </c:pt>
                <c:pt idx="186">
                  <c:v>3.7434687903671784E-7</c:v>
                </c:pt>
                <c:pt idx="187">
                  <c:v>4.1051684141027129E-7</c:v>
                </c:pt>
                <c:pt idx="188">
                  <c:v>4.5934287870215738E-7</c:v>
                </c:pt>
                <c:pt idx="189">
                  <c:v>5.2741087425509252E-7</c:v>
                </c:pt>
                <c:pt idx="190">
                  <c:v>6.3191807260144131E-7</c:v>
                </c:pt>
                <c:pt idx="191">
                  <c:v>8.1000102457833566E-7</c:v>
                </c:pt>
                <c:pt idx="192">
                  <c:v>1.2088470514248146E-6</c:v>
                </c:pt>
                <c:pt idx="193">
                  <c:v>2.5925232719565475E-6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3.6387673983398318E-9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7F-47B3-B7D4-159F87708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019040"/>
        <c:axId val="363565184"/>
      </c:scatterChart>
      <c:scatterChart>
        <c:scatterStyle val="lineMarker"/>
        <c:varyColors val="0"/>
        <c:ser>
          <c:idx val="0"/>
          <c:order val="0"/>
          <c:tx>
            <c:strRef>
              <c:f>plot_data!$K$1</c:f>
              <c:strCache>
                <c:ptCount val="1"/>
                <c:pt idx="0">
                  <c:v>R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plot_data!$J$2:$J$267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plot_data!$K$2:$K$267</c:f>
              <c:numCache>
                <c:formatCode>General</c:formatCode>
                <c:ptCount val="266"/>
                <c:pt idx="0">
                  <c:v>9020.0672718082169</c:v>
                </c:pt>
                <c:pt idx="1">
                  <c:v>#N/A</c:v>
                </c:pt>
                <c:pt idx="2">
                  <c:v>3178.3817144190075</c:v>
                </c:pt>
                <c:pt idx="3">
                  <c:v>5118.6336088395419</c:v>
                </c:pt>
                <c:pt idx="4">
                  <c:v>#N/A</c:v>
                </c:pt>
                <c:pt idx="5">
                  <c:v>1152.8747726004476</c:v>
                </c:pt>
                <c:pt idx="6">
                  <c:v>1763.2778581794253</c:v>
                </c:pt>
                <c:pt idx="7">
                  <c:v>2165.1438634247374</c:v>
                </c:pt>
                <c:pt idx="8">
                  <c:v>910.54162352755998</c:v>
                </c:pt>
                <c:pt idx="9">
                  <c:v>511.77299257725537</c:v>
                </c:pt>
                <c:pt idx="10">
                  <c:v>2583.0618005712772</c:v>
                </c:pt>
                <c:pt idx="11">
                  <c:v>1544.6571399242564</c:v>
                </c:pt>
                <c:pt idx="12">
                  <c:v>1570.2310735381841</c:v>
                </c:pt>
                <c:pt idx="13">
                  <c:v>65.491904744287169</c:v>
                </c:pt>
                <c:pt idx="14">
                  <c:v>987.1244700306728</c:v>
                </c:pt>
                <c:pt idx="15">
                  <c:v>#N/A</c:v>
                </c:pt>
                <c:pt idx="16">
                  <c:v>1264.1068042422926</c:v>
                </c:pt>
                <c:pt idx="17">
                  <c:v>443.07961310542817</c:v>
                </c:pt>
                <c:pt idx="18">
                  <c:v>518.29721291892974</c:v>
                </c:pt>
                <c:pt idx="19">
                  <c:v>1307.1207837161567</c:v>
                </c:pt>
                <c:pt idx="20">
                  <c:v>369.55036060080772</c:v>
                </c:pt>
                <c:pt idx="21">
                  <c:v>393.45990666630098</c:v>
                </c:pt>
                <c:pt idx="22">
                  <c:v>190.08937044725221</c:v>
                </c:pt>
                <c:pt idx="23">
                  <c:v>609.20427540489288</c:v>
                </c:pt>
                <c:pt idx="24">
                  <c:v>139.27142530671003</c:v>
                </c:pt>
                <c:pt idx="25">
                  <c:v>487.01344324891562</c:v>
                </c:pt>
                <c:pt idx="26">
                  <c:v>106.16628510266014</c:v>
                </c:pt>
                <c:pt idx="27">
                  <c:v>271.36720650104297</c:v>
                </c:pt>
                <c:pt idx="28">
                  <c:v>158.38208159355028</c:v>
                </c:pt>
                <c:pt idx="29">
                  <c:v>191.85719069481266</c:v>
                </c:pt>
                <c:pt idx="30">
                  <c:v>12.507956121152787</c:v>
                </c:pt>
                <c:pt idx="31">
                  <c:v>#N/A</c:v>
                </c:pt>
                <c:pt idx="32">
                  <c:v>157.60251765976659</c:v>
                </c:pt>
                <c:pt idx="33">
                  <c:v>164.8266208625528</c:v>
                </c:pt>
                <c:pt idx="34">
                  <c:v>226.56580068027165</c:v>
                </c:pt>
                <c:pt idx="35">
                  <c:v>73.167512932184536</c:v>
                </c:pt>
                <c:pt idx="36">
                  <c:v>38.140603029619598</c:v>
                </c:pt>
                <c:pt idx="37">
                  <c:v>211.9106930337696</c:v>
                </c:pt>
                <c:pt idx="38">
                  <c:v>120.39877033993332</c:v>
                </c:pt>
                <c:pt idx="39">
                  <c:v>46.70151648453286</c:v>
                </c:pt>
                <c:pt idx="40">
                  <c:v>42.649249399055883</c:v>
                </c:pt>
                <c:pt idx="41">
                  <c:v>58.122456137288154</c:v>
                </c:pt>
                <c:pt idx="42">
                  <c:v>110.66664686973927</c:v>
                </c:pt>
                <c:pt idx="43">
                  <c:v>137.91470760586495</c:v>
                </c:pt>
                <c:pt idx="44">
                  <c:v>97.980883208598712</c:v>
                </c:pt>
                <c:pt idx="45">
                  <c:v>38.212520038928822</c:v>
                </c:pt>
                <c:pt idx="46">
                  <c:v>32.429920992358426</c:v>
                </c:pt>
                <c:pt idx="47">
                  <c:v>33.264852839760302</c:v>
                </c:pt>
                <c:pt idx="48">
                  <c:v>8.1628908636014028</c:v>
                </c:pt>
                <c:pt idx="49">
                  <c:v>32.137177104558013</c:v>
                </c:pt>
                <c:pt idx="50">
                  <c:v>#N/A</c:v>
                </c:pt>
                <c:pt idx="51">
                  <c:v>16.857025264165372</c:v>
                </c:pt>
                <c:pt idx="52">
                  <c:v>14.916963015420546</c:v>
                </c:pt>
                <c:pt idx="53">
                  <c:v>24.344742272219403</c:v>
                </c:pt>
                <c:pt idx="54">
                  <c:v>22.456746582119585</c:v>
                </c:pt>
                <c:pt idx="55">
                  <c:v>12.494910400343008</c:v>
                </c:pt>
                <c:pt idx="56">
                  <c:v>17.668206644315877</c:v>
                </c:pt>
                <c:pt idx="57">
                  <c:v>18.776666789313531</c:v>
                </c:pt>
                <c:pt idx="58">
                  <c:v>16.551957434044173</c:v>
                </c:pt>
                <c:pt idx="59">
                  <c:v>#N/A</c:v>
                </c:pt>
                <c:pt idx="60">
                  <c:v>13.460153240902326</c:v>
                </c:pt>
                <c:pt idx="61">
                  <c:v>8.6512467960625195</c:v>
                </c:pt>
                <c:pt idx="62">
                  <c:v>10.095889734849099</c:v>
                </c:pt>
                <c:pt idx="63">
                  <c:v>6.7144231173420534</c:v>
                </c:pt>
                <c:pt idx="64">
                  <c:v>8.2004172878715309</c:v>
                </c:pt>
                <c:pt idx="65">
                  <c:v>8.3572266113921714</c:v>
                </c:pt>
                <c:pt idx="66">
                  <c:v>7.8991306766146394</c:v>
                </c:pt>
                <c:pt idx="67">
                  <c:v>7.8287568661645546</c:v>
                </c:pt>
                <c:pt idx="68">
                  <c:v>6.8927416337482903</c:v>
                </c:pt>
                <c:pt idx="69">
                  <c:v>5.2292974446303608</c:v>
                </c:pt>
                <c:pt idx="70">
                  <c:v>6.2099267768529876</c:v>
                </c:pt>
                <c:pt idx="71">
                  <c:v>5.943860589056766</c:v>
                </c:pt>
                <c:pt idx="72">
                  <c:v>4.5139222884446992</c:v>
                </c:pt>
                <c:pt idx="73">
                  <c:v>5.3165387999564553</c:v>
                </c:pt>
                <c:pt idx="74">
                  <c:v>4.7936023617363634</c:v>
                </c:pt>
                <c:pt idx="75">
                  <c:v>4.8719588494377604</c:v>
                </c:pt>
                <c:pt idx="76">
                  <c:v>4.1326395762824593</c:v>
                </c:pt>
                <c:pt idx="77">
                  <c:v>3.6226310163369289</c:v>
                </c:pt>
                <c:pt idx="78">
                  <c:v>3.5598699285521853</c:v>
                </c:pt>
                <c:pt idx="79">
                  <c:v>3.9031302752865997</c:v>
                </c:pt>
                <c:pt idx="80">
                  <c:v>3.3350562222255302</c:v>
                </c:pt>
                <c:pt idx="81">
                  <c:v>3.287139729098957</c:v>
                </c:pt>
                <c:pt idx="82">
                  <c:v>3.0042009363485076</c:v>
                </c:pt>
                <c:pt idx="83">
                  <c:v>3.2234503890357975</c:v>
                </c:pt>
                <c:pt idx="84">
                  <c:v>2.8208979334424464</c:v>
                </c:pt>
                <c:pt idx="85">
                  <c:v>2.7352231421709177</c:v>
                </c:pt>
                <c:pt idx="86">
                  <c:v>2.3494713613979776</c:v>
                </c:pt>
                <c:pt idx="87">
                  <c:v>2.2857051432827378</c:v>
                </c:pt>
                <c:pt idx="88">
                  <c:v>2.6553987210714207</c:v>
                </c:pt>
                <c:pt idx="89">
                  <c:v>2.1243276340007498</c:v>
                </c:pt>
                <c:pt idx="90">
                  <c:v>2.0316902367804972</c:v>
                </c:pt>
                <c:pt idx="91">
                  <c:v>1.8496805998975461</c:v>
                </c:pt>
                <c:pt idx="92">
                  <c:v>1.8345097108670552</c:v>
                </c:pt>
                <c:pt idx="93">
                  <c:v>1.7519880962550736</c:v>
                </c:pt>
                <c:pt idx="94">
                  <c:v>1.7301941923503146</c:v>
                </c:pt>
                <c:pt idx="95">
                  <c:v>1.5607501613352017</c:v>
                </c:pt>
                <c:pt idx="96">
                  <c:v>1.478638263923463</c:v>
                </c:pt>
                <c:pt idx="97">
                  <c:v>1.4041470282559678</c:v>
                </c:pt>
                <c:pt idx="98">
                  <c:v>1.3331807635529083</c:v>
                </c:pt>
                <c:pt idx="99">
                  <c:v>1.331262754275832</c:v>
                </c:pt>
                <c:pt idx="100">
                  <c:v>1.2809833599856451</c:v>
                </c:pt>
                <c:pt idx="101">
                  <c:v>1.1466359078616766</c:v>
                </c:pt>
                <c:pt idx="102">
                  <c:v>1.1495806802487145</c:v>
                </c:pt>
                <c:pt idx="103">
                  <c:v>1.0130078050537545</c:v>
                </c:pt>
                <c:pt idx="104">
                  <c:v>0.99657232853251931</c:v>
                </c:pt>
                <c:pt idx="105">
                  <c:v>0.97808696233217574</c:v>
                </c:pt>
                <c:pt idx="106">
                  <c:v>0.9250222412875303</c:v>
                </c:pt>
                <c:pt idx="107">
                  <c:v>0.84289673467270543</c:v>
                </c:pt>
                <c:pt idx="108">
                  <c:v>0.83061907099107468</c:v>
                </c:pt>
                <c:pt idx="109">
                  <c:v>0.78805857374017618</c:v>
                </c:pt>
                <c:pt idx="110">
                  <c:v>0.76018439280121253</c:v>
                </c:pt>
                <c:pt idx="111">
                  <c:v>0.69151660288890204</c:v>
                </c:pt>
                <c:pt idx="112">
                  <c:v>0.66108086885631578</c:v>
                </c:pt>
                <c:pt idx="113">
                  <c:v>0.62109806024340009</c:v>
                </c:pt>
                <c:pt idx="114">
                  <c:v>0.60469118864509741</c:v>
                </c:pt>
                <c:pt idx="115">
                  <c:v>0.58921880134823412</c:v>
                </c:pt>
                <c:pt idx="116">
                  <c:v>0.57386913538209694</c:v>
                </c:pt>
                <c:pt idx="117">
                  <c:v>0.55793690081218361</c:v>
                </c:pt>
                <c:pt idx="118">
                  <c:v>0.5202821808174084</c:v>
                </c:pt>
                <c:pt idx="119">
                  <c:v>0.49519920159729985</c:v>
                </c:pt>
                <c:pt idx="120">
                  <c:v>0.47313300423195709</c:v>
                </c:pt>
                <c:pt idx="121">
                  <c:v>0.54476036552786533</c:v>
                </c:pt>
                <c:pt idx="122">
                  <c:v>0.53224884208920964</c:v>
                </c:pt>
                <c:pt idx="123">
                  <c:v>0.51730853703074153</c:v>
                </c:pt>
                <c:pt idx="124">
                  <c:v>0.49301023564202273</c:v>
                </c:pt>
                <c:pt idx="125">
                  <c:v>0.47408841093988424</c:v>
                </c:pt>
                <c:pt idx="126">
                  <c:v>0.44171690302686484</c:v>
                </c:pt>
                <c:pt idx="127">
                  <c:v>0.40558322368912431</c:v>
                </c:pt>
                <c:pt idx="128">
                  <c:v>0.39198756263209211</c:v>
                </c:pt>
                <c:pt idx="129">
                  <c:v>0.38917242996419305</c:v>
                </c:pt>
                <c:pt idx="130">
                  <c:v>0.37331953507888949</c:v>
                </c:pt>
                <c:pt idx="131">
                  <c:v>0.35142925333222963</c:v>
                </c:pt>
                <c:pt idx="132">
                  <c:v>0.34033915089411237</c:v>
                </c:pt>
                <c:pt idx="133">
                  <c:v>0.34398865880459079</c:v>
                </c:pt>
                <c:pt idx="134">
                  <c:v>0.33772790331110569</c:v>
                </c:pt>
                <c:pt idx="135">
                  <c:v>0.31769717251455648</c:v>
                </c:pt>
                <c:pt idx="136">
                  <c:v>0.31497388068419802</c:v>
                </c:pt>
                <c:pt idx="137">
                  <c:v>0.30161976924663519</c:v>
                </c:pt>
                <c:pt idx="138">
                  <c:v>0.2953094167050021</c:v>
                </c:pt>
                <c:pt idx="139">
                  <c:v>0.30548873204145505</c:v>
                </c:pt>
                <c:pt idx="140">
                  <c:v>0.29810331683008745</c:v>
                </c:pt>
                <c:pt idx="141">
                  <c:v>0.29524682293770321</c:v>
                </c:pt>
                <c:pt idx="142">
                  <c:v>0.2763639998443419</c:v>
                </c:pt>
                <c:pt idx="143">
                  <c:v>0.37551881930523101</c:v>
                </c:pt>
                <c:pt idx="144">
                  <c:v>0.35787016193282756</c:v>
                </c:pt>
                <c:pt idx="145">
                  <c:v>0.35019933698743944</c:v>
                </c:pt>
                <c:pt idx="146">
                  <c:v>0.34129391392131525</c:v>
                </c:pt>
                <c:pt idx="147">
                  <c:v>0.33136192605464398</c:v>
                </c:pt>
                <c:pt idx="148">
                  <c:v>0.32329000491510129</c:v>
                </c:pt>
                <c:pt idx="149">
                  <c:v>0.31507186890457956</c:v>
                </c:pt>
                <c:pt idx="150">
                  <c:v>0.30945600782298333</c:v>
                </c:pt>
                <c:pt idx="151">
                  <c:v>0.30416021239244934</c:v>
                </c:pt>
                <c:pt idx="152">
                  <c:v>0.30047578453148127</c:v>
                </c:pt>
                <c:pt idx="153">
                  <c:v>0.29131605177883629</c:v>
                </c:pt>
                <c:pt idx="154">
                  <c:v>0.28557572488327582</c:v>
                </c:pt>
                <c:pt idx="155">
                  <c:v>0.28859181209225082</c:v>
                </c:pt>
                <c:pt idx="156">
                  <c:v>0.28041973488885036</c:v>
                </c:pt>
                <c:pt idx="157">
                  <c:v>0.26865307330301064</c:v>
                </c:pt>
                <c:pt idx="158">
                  <c:v>0.26225506827094075</c:v>
                </c:pt>
                <c:pt idx="159">
                  <c:v>0.25337051345269967</c:v>
                </c:pt>
                <c:pt idx="160">
                  <c:v>0.24020571074799121</c:v>
                </c:pt>
                <c:pt idx="161">
                  <c:v>0.2337136166434938</c:v>
                </c:pt>
                <c:pt idx="162">
                  <c:v>0.22227490323687552</c:v>
                </c:pt>
                <c:pt idx="163">
                  <c:v>0.20998703284993014</c:v>
                </c:pt>
                <c:pt idx="164">
                  <c:v>0.20145391933617185</c:v>
                </c:pt>
                <c:pt idx="165">
                  <c:v>0.19288957269124424</c:v>
                </c:pt>
                <c:pt idx="166">
                  <c:v>0.18395648124934746</c:v>
                </c:pt>
                <c:pt idx="167">
                  <c:v>0.15767283731269474</c:v>
                </c:pt>
                <c:pt idx="168">
                  <c:v>0.15068735718487714</c:v>
                </c:pt>
                <c:pt idx="169">
                  <c:v>0.14247005198975532</c:v>
                </c:pt>
                <c:pt idx="170">
                  <c:v>0.13484730098522127</c:v>
                </c:pt>
                <c:pt idx="171">
                  <c:v>0.12934558140726921</c:v>
                </c:pt>
                <c:pt idx="172">
                  <c:v>0.12385616848556737</c:v>
                </c:pt>
                <c:pt idx="173">
                  <c:v>0.11867705841975634</c:v>
                </c:pt>
                <c:pt idx="174">
                  <c:v>0.11396770459004861</c:v>
                </c:pt>
                <c:pt idx="175">
                  <c:v>0.10841678247017553</c:v>
                </c:pt>
                <c:pt idx="176">
                  <c:v>0.10479775463522617</c:v>
                </c:pt>
                <c:pt idx="177">
                  <c:v>0.1017199780950042</c:v>
                </c:pt>
                <c:pt idx="178">
                  <c:v>9.8536264649604008E-2</c:v>
                </c:pt>
                <c:pt idx="179">
                  <c:v>9.5857767482242534E-2</c:v>
                </c:pt>
                <c:pt idx="180">
                  <c:v>9.4021714527016798E-2</c:v>
                </c:pt>
                <c:pt idx="181">
                  <c:v>8.613400271829845E-2</c:v>
                </c:pt>
                <c:pt idx="182">
                  <c:v>8.532043876228361E-2</c:v>
                </c:pt>
                <c:pt idx="183">
                  <c:v>9.0953065639446343E-2</c:v>
                </c:pt>
                <c:pt idx="184">
                  <c:v>9.143457950970954E-2</c:v>
                </c:pt>
                <c:pt idx="185">
                  <c:v>9.1398283049176771E-2</c:v>
                </c:pt>
                <c:pt idx="186">
                  <c:v>9.2205458936616413E-2</c:v>
                </c:pt>
                <c:pt idx="187">
                  <c:v>9.3191025371709924E-2</c:v>
                </c:pt>
                <c:pt idx="188">
                  <c:v>9.4583547163286069E-2</c:v>
                </c:pt>
                <c:pt idx="189">
                  <c:v>9.6526233870606423E-2</c:v>
                </c:pt>
                <c:pt idx="190">
                  <c:v>9.8932855874220668E-2</c:v>
                </c:pt>
                <c:pt idx="191">
                  <c:v>0.10308551854692945</c:v>
                </c:pt>
                <c:pt idx="192">
                  <c:v>0.10568115702113597</c:v>
                </c:pt>
                <c:pt idx="193">
                  <c:v>0.11070703345663123</c:v>
                </c:pt>
                <c:pt idx="194">
                  <c:v>0.11333321807766225</c:v>
                </c:pt>
                <c:pt idx="195">
                  <c:v>0.11913934395111896</c:v>
                </c:pt>
                <c:pt idx="196">
                  <c:v>0.13072837414178931</c:v>
                </c:pt>
                <c:pt idx="197">
                  <c:v>0.13141248590127524</c:v>
                </c:pt>
                <c:pt idx="198">
                  <c:v>0.14000278041415334</c:v>
                </c:pt>
                <c:pt idx="199">
                  <c:v>0.14531294786627502</c:v>
                </c:pt>
                <c:pt idx="200">
                  <c:v>0.15791346098869213</c:v>
                </c:pt>
                <c:pt idx="201">
                  <c:v>0.16765399269719719</c:v>
                </c:pt>
                <c:pt idx="202">
                  <c:v>0.17679461063821347</c:v>
                </c:pt>
                <c:pt idx="203">
                  <c:v>0.19125345941213942</c:v>
                </c:pt>
                <c:pt idx="204">
                  <c:v>0.20623637689433824</c:v>
                </c:pt>
                <c:pt idx="205">
                  <c:v>0.22911277720518325</c:v>
                </c:pt>
                <c:pt idx="206">
                  <c:v>0.2467924986152194</c:v>
                </c:pt>
                <c:pt idx="207">
                  <c:v>0.26540302515172992</c:v>
                </c:pt>
                <c:pt idx="208">
                  <c:v>0.29605847053659223</c:v>
                </c:pt>
                <c:pt idx="209">
                  <c:v>0.32302574307428028</c:v>
                </c:pt>
                <c:pt idx="210">
                  <c:v>0.35552852756639014</c:v>
                </c:pt>
                <c:pt idx="211">
                  <c:v>0.39235490223627228</c:v>
                </c:pt>
                <c:pt idx="212">
                  <c:v>0.42761560386798136</c:v>
                </c:pt>
                <c:pt idx="213">
                  <c:v>0.47447414876261851</c:v>
                </c:pt>
                <c:pt idx="214">
                  <c:v>0.52855555548928623</c:v>
                </c:pt>
                <c:pt idx="215">
                  <c:v>0.59828511333301504</c:v>
                </c:pt>
                <c:pt idx="216">
                  <c:v>0.68677831877888962</c:v>
                </c:pt>
                <c:pt idx="217">
                  <c:v>0.80859296726248353</c:v>
                </c:pt>
                <c:pt idx="218">
                  <c:v>0.88328610788792272</c:v>
                </c:pt>
                <c:pt idx="219">
                  <c:v>0.92062944913663602</c:v>
                </c:pt>
                <c:pt idx="220">
                  <c:v>0.99038955434624565</c:v>
                </c:pt>
                <c:pt idx="221">
                  <c:v>1.0976644336757462</c:v>
                </c:pt>
                <c:pt idx="222">
                  <c:v>1.2212735573699125</c:v>
                </c:pt>
                <c:pt idx="223">
                  <c:v>1.374366528526294</c:v>
                </c:pt>
                <c:pt idx="224">
                  <c:v>1.5452394129707421</c:v>
                </c:pt>
                <c:pt idx="225">
                  <c:v>1.7384963542449132</c:v>
                </c:pt>
                <c:pt idx="226">
                  <c:v>1.9763826051841915</c:v>
                </c:pt>
                <c:pt idx="227">
                  <c:v>2.253060195924959</c:v>
                </c:pt>
                <c:pt idx="228">
                  <c:v>2.5812684751085682</c:v>
                </c:pt>
                <c:pt idx="229">
                  <c:v>3.0037753986455655</c:v>
                </c:pt>
                <c:pt idx="230">
                  <c:v>3.4874012791600606</c:v>
                </c:pt>
                <c:pt idx="231">
                  <c:v>4.116701867943088</c:v>
                </c:pt>
                <c:pt idx="232">
                  <c:v>4.933895664528257</c:v>
                </c:pt>
                <c:pt idx="233">
                  <c:v>6.0158682739348945</c:v>
                </c:pt>
                <c:pt idx="234">
                  <c:v>7.581565926565542</c:v>
                </c:pt>
                <c:pt idx="235">
                  <c:v>9.9682653138782609</c:v>
                </c:pt>
                <c:pt idx="236">
                  <c:v>12.555885901771742</c:v>
                </c:pt>
                <c:pt idx="237">
                  <c:v>17.024448571065832</c:v>
                </c:pt>
                <c:pt idx="238">
                  <c:v>22.231693518007031</c:v>
                </c:pt>
                <c:pt idx="239">
                  <c:v>29.348632959017188</c:v>
                </c:pt>
                <c:pt idx="240">
                  <c:v>30.800038414864922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7F-47B3-B7D4-159F87708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062976"/>
        <c:axId val="1801058400"/>
      </c:scatterChart>
      <c:valAx>
        <c:axId val="1801019040"/>
        <c:scaling>
          <c:logBase val="10"/>
          <c:orientation val="minMax"/>
          <c:max val="1000000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565184"/>
        <c:crossesAt val="1.0000000000000119E-200"/>
        <c:crossBetween val="midCat"/>
      </c:valAx>
      <c:valAx>
        <c:axId val="363565184"/>
        <c:scaling>
          <c:logBase val="10"/>
          <c:orientation val="minMax"/>
          <c:max val="1.0000000000000004E-5"/>
          <c:min val="1.0000000000000005E-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  (F)    &amp;   L 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019040"/>
        <c:crosses val="autoZero"/>
        <c:crossBetween val="midCat"/>
      </c:valAx>
      <c:valAx>
        <c:axId val="1801058400"/>
        <c:scaling>
          <c:logBase val="10"/>
          <c:orientation val="minMax"/>
          <c:max val="100"/>
          <c:min val="1.0000000000000002E-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  (Ω)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062976"/>
        <c:crosses val="max"/>
        <c:crossBetween val="midCat"/>
      </c:valAx>
      <c:valAx>
        <c:axId val="1801062976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01058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C2A5CD7-C465-4734-A1E6-4EE6C7A06282}">
  <sheetPr/>
  <sheetViews>
    <sheetView tabSelected="1" zoomScale="27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81DE764-CF19-4CDF-B75B-C26F30E678B1}">
  <sheetPr/>
  <sheetViews>
    <sheetView zoomScale="2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906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80E5E0-8A28-474B-BEC9-0EF128EA84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906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30C6AD-9364-4181-A78F-66A942A7803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5BEC5-BBD2-4188-AC44-AB1BDD410E8A}">
  <dimension ref="A1:C270"/>
  <sheetViews>
    <sheetView workbookViewId="0">
      <selection sqref="A1:C270"/>
    </sheetView>
  </sheetViews>
  <sheetFormatPr defaultRowHeight="15" x14ac:dyDescent="0.25"/>
  <cols>
    <col min="1" max="1" width="29.28515625" bestFit="1" customWidth="1"/>
    <col min="2" max="2" width="18.28515625" bestFit="1" customWidth="1"/>
    <col min="3" max="3" width="15.140625" bestFit="1" customWidth="1"/>
  </cols>
  <sheetData>
    <row r="1" spans="1:2" x14ac:dyDescent="0.25">
      <c r="A1" t="s">
        <v>2</v>
      </c>
      <c r="B1" t="s">
        <v>3</v>
      </c>
    </row>
    <row r="2" spans="1:2" x14ac:dyDescent="0.25">
      <c r="A2" t="s">
        <v>4</v>
      </c>
      <c r="B2" t="s">
        <v>5</v>
      </c>
    </row>
    <row r="3" spans="1:2" x14ac:dyDescent="0.25">
      <c r="A3" t="s">
        <v>6</v>
      </c>
      <c r="B3" t="s">
        <v>7</v>
      </c>
    </row>
    <row r="4" spans="1:2" x14ac:dyDescent="0.25">
      <c r="A4" t="s">
        <v>8</v>
      </c>
      <c r="B4" t="s">
        <v>9</v>
      </c>
    </row>
    <row r="5" spans="1:2" x14ac:dyDescent="0.25">
      <c r="A5" t="s">
        <v>10</v>
      </c>
      <c r="B5" t="s">
        <v>11</v>
      </c>
    </row>
    <row r="6" spans="1:2" x14ac:dyDescent="0.25">
      <c r="A6" t="s">
        <v>12</v>
      </c>
      <c r="B6" t="s">
        <v>13</v>
      </c>
    </row>
    <row r="7" spans="1:2" x14ac:dyDescent="0.25">
      <c r="A7" t="s">
        <v>14</v>
      </c>
      <c r="B7" t="s">
        <v>58</v>
      </c>
    </row>
    <row r="8" spans="1:2" x14ac:dyDescent="0.25">
      <c r="A8" t="s">
        <v>15</v>
      </c>
      <c r="B8" t="s">
        <v>16</v>
      </c>
    </row>
    <row r="9" spans="1:2" x14ac:dyDescent="0.25">
      <c r="A9" t="s">
        <v>17</v>
      </c>
      <c r="B9" t="s">
        <v>16</v>
      </c>
    </row>
    <row r="10" spans="1:2" x14ac:dyDescent="0.25">
      <c r="A10" t="s">
        <v>18</v>
      </c>
      <c r="B10" t="s">
        <v>19</v>
      </c>
    </row>
    <row r="11" spans="1:2" x14ac:dyDescent="0.25">
      <c r="A11" t="s">
        <v>20</v>
      </c>
      <c r="B11" t="s">
        <v>21</v>
      </c>
    </row>
    <row r="12" spans="1:2" x14ac:dyDescent="0.25">
      <c r="A12" t="s">
        <v>22</v>
      </c>
      <c r="B12" t="s">
        <v>65</v>
      </c>
    </row>
    <row r="13" spans="1:2" x14ac:dyDescent="0.25">
      <c r="A13" t="s">
        <v>23</v>
      </c>
      <c r="B13" t="s">
        <v>66</v>
      </c>
    </row>
    <row r="14" spans="1:2" x14ac:dyDescent="0.25">
      <c r="A14" t="s">
        <v>24</v>
      </c>
      <c r="B14" t="s">
        <v>25</v>
      </c>
    </row>
    <row r="15" spans="1:2" x14ac:dyDescent="0.25">
      <c r="A15" t="s">
        <v>26</v>
      </c>
      <c r="B15" t="s">
        <v>27</v>
      </c>
    </row>
    <row r="16" spans="1:2" x14ac:dyDescent="0.25">
      <c r="A16" t="s">
        <v>28</v>
      </c>
      <c r="B16" t="s">
        <v>29</v>
      </c>
    </row>
    <row r="17" spans="1:3" x14ac:dyDescent="0.25">
      <c r="A17" t="s">
        <v>30</v>
      </c>
      <c r="B17" t="s">
        <v>31</v>
      </c>
    </row>
    <row r="18" spans="1:3" x14ac:dyDescent="0.25">
      <c r="A18" t="s">
        <v>32</v>
      </c>
      <c r="B18" t="s">
        <v>33</v>
      </c>
    </row>
    <row r="19" spans="1:3" x14ac:dyDescent="0.25">
      <c r="A19" t="s">
        <v>34</v>
      </c>
      <c r="B19" t="s">
        <v>59</v>
      </c>
    </row>
    <row r="20" spans="1:3" x14ac:dyDescent="0.25">
      <c r="A20" t="s">
        <v>35</v>
      </c>
      <c r="B20">
        <v>500</v>
      </c>
    </row>
    <row r="21" spans="1:3" x14ac:dyDescent="0.25">
      <c r="A21" t="s">
        <v>36</v>
      </c>
      <c r="B21">
        <v>40</v>
      </c>
    </row>
    <row r="22" spans="1:3" x14ac:dyDescent="0.25">
      <c r="A22" t="s">
        <v>37</v>
      </c>
      <c r="B22" t="s">
        <v>38</v>
      </c>
    </row>
    <row r="23" spans="1:3" x14ac:dyDescent="0.25">
      <c r="A23" t="s">
        <v>39</v>
      </c>
      <c r="B23" t="s">
        <v>31</v>
      </c>
    </row>
    <row r="24" spans="1:3" x14ac:dyDescent="0.25">
      <c r="A24" t="s">
        <v>40</v>
      </c>
      <c r="B24" t="s">
        <v>67</v>
      </c>
      <c r="C24" t="s">
        <v>68</v>
      </c>
    </row>
    <row r="25" spans="1:3" x14ac:dyDescent="0.25">
      <c r="A25" t="s">
        <v>41</v>
      </c>
      <c r="B25" t="s">
        <v>42</v>
      </c>
    </row>
    <row r="26" spans="1:3" x14ac:dyDescent="0.25">
      <c r="A26" t="s">
        <v>43</v>
      </c>
      <c r="B26" t="s">
        <v>69</v>
      </c>
      <c r="C26" t="s">
        <v>70</v>
      </c>
    </row>
    <row r="27" spans="1:3" x14ac:dyDescent="0.25">
      <c r="A27" t="s">
        <v>44</v>
      </c>
    </row>
    <row r="28" spans="1:3" x14ac:dyDescent="0.25">
      <c r="A28" t="s">
        <v>45</v>
      </c>
      <c r="B28">
        <v>241</v>
      </c>
    </row>
    <row r="29" spans="1:3" x14ac:dyDescent="0.25">
      <c r="A29" t="s">
        <v>0</v>
      </c>
      <c r="B29" t="s">
        <v>60</v>
      </c>
      <c r="C29" t="s">
        <v>61</v>
      </c>
    </row>
    <row r="30" spans="1:3" x14ac:dyDescent="0.25">
      <c r="A30">
        <v>10</v>
      </c>
      <c r="B30">
        <v>82.981178</v>
      </c>
      <c r="C30">
        <v>-83.197090399999993</v>
      </c>
    </row>
    <row r="31" spans="1:3" x14ac:dyDescent="0.25">
      <c r="A31">
        <v>10.5925373</v>
      </c>
      <c r="B31">
        <v>81.439407500000002</v>
      </c>
      <c r="C31">
        <v>-92.450700100000006</v>
      </c>
    </row>
    <row r="32" spans="1:3" x14ac:dyDescent="0.25">
      <c r="A32">
        <v>11.2201845</v>
      </c>
      <c r="B32">
        <v>81.224239299999994</v>
      </c>
      <c r="C32">
        <v>-87.100048700000002</v>
      </c>
    </row>
    <row r="33" spans="1:3" x14ac:dyDescent="0.25">
      <c r="A33">
        <v>11.885022299999999</v>
      </c>
      <c r="B33">
        <v>80.748779600000006</v>
      </c>
      <c r="C33">
        <v>-85.007036400000004</v>
      </c>
    </row>
    <row r="34" spans="1:3" x14ac:dyDescent="0.25">
      <c r="A34">
        <v>12.5892541</v>
      </c>
      <c r="B34">
        <v>79.503094599999997</v>
      </c>
      <c r="C34">
        <v>-91.174870100000007</v>
      </c>
    </row>
    <row r="35" spans="1:3" x14ac:dyDescent="0.25">
      <c r="A35">
        <v>13.335214300000001</v>
      </c>
      <c r="B35">
        <v>79.410787600000006</v>
      </c>
      <c r="C35">
        <v>-88.726805799999994</v>
      </c>
    </row>
    <row r="36" spans="1:3" x14ac:dyDescent="0.25">
      <c r="A36">
        <v>14.125375399999999</v>
      </c>
      <c r="B36">
        <v>79.251414400000002</v>
      </c>
      <c r="C36">
        <v>-87.982364000000004</v>
      </c>
    </row>
    <row r="37" spans="1:3" x14ac:dyDescent="0.25">
      <c r="A37">
        <v>14.9623566</v>
      </c>
      <c r="B37">
        <v>78.2912046</v>
      </c>
      <c r="C37">
        <v>-87.217497800000004</v>
      </c>
    </row>
    <row r="38" spans="1:3" x14ac:dyDescent="0.25">
      <c r="A38">
        <v>15.8489319</v>
      </c>
      <c r="B38">
        <v>78.214847700000007</v>
      </c>
      <c r="C38">
        <v>-88.8532218</v>
      </c>
    </row>
    <row r="39" spans="1:3" x14ac:dyDescent="0.25">
      <c r="A39">
        <v>16.788040200000001</v>
      </c>
      <c r="B39">
        <v>77.270109099999999</v>
      </c>
      <c r="C39">
        <v>-89.304085200000003</v>
      </c>
    </row>
    <row r="40" spans="1:3" x14ac:dyDescent="0.25">
      <c r="A40">
        <v>17.7827941</v>
      </c>
      <c r="B40">
        <v>77.128347000000005</v>
      </c>
      <c r="C40">
        <v>-86.1896986</v>
      </c>
    </row>
    <row r="41" spans="1:3" x14ac:dyDescent="0.25">
      <c r="A41">
        <v>18.836490900000001</v>
      </c>
      <c r="B41">
        <v>76.221956700000007</v>
      </c>
      <c r="C41">
        <v>-87.496914000000004</v>
      </c>
    </row>
    <row r="42" spans="1:3" x14ac:dyDescent="0.25">
      <c r="A42">
        <v>19.9526231</v>
      </c>
      <c r="B42">
        <v>76.119842399999996</v>
      </c>
      <c r="C42">
        <v>-87.438812100000007</v>
      </c>
    </row>
    <row r="43" spans="1:3" x14ac:dyDescent="0.25">
      <c r="A43">
        <v>21.1348904</v>
      </c>
      <c r="B43">
        <v>75.287811000000005</v>
      </c>
      <c r="C43">
        <v>-89.938736300000002</v>
      </c>
    </row>
    <row r="44" spans="1:3" x14ac:dyDescent="0.25">
      <c r="A44">
        <v>22.387211400000002</v>
      </c>
      <c r="B44">
        <v>75.504706400000003</v>
      </c>
      <c r="C44">
        <v>-88.294286099999994</v>
      </c>
    </row>
    <row r="45" spans="1:3" x14ac:dyDescent="0.25">
      <c r="A45">
        <v>23.713737099999999</v>
      </c>
      <c r="B45">
        <v>74.514519300000003</v>
      </c>
      <c r="C45">
        <v>-90.592421900000005</v>
      </c>
    </row>
    <row r="46" spans="1:3" x14ac:dyDescent="0.25">
      <c r="A46">
        <v>25.118864299999998</v>
      </c>
      <c r="B46">
        <v>74.038146600000005</v>
      </c>
      <c r="C46">
        <v>-87.392000499999995</v>
      </c>
    </row>
    <row r="47" spans="1:3" x14ac:dyDescent="0.25">
      <c r="A47">
        <v>26.6072506</v>
      </c>
      <c r="B47">
        <v>73.226245599999999</v>
      </c>
      <c r="C47">
        <v>-89.042981499999996</v>
      </c>
    </row>
    <row r="48" spans="1:3" x14ac:dyDescent="0.25">
      <c r="A48">
        <v>28.183829299999999</v>
      </c>
      <c r="B48">
        <v>72.862716899999995</v>
      </c>
      <c r="C48">
        <v>-88.827724200000006</v>
      </c>
    </row>
    <row r="49" spans="1:3" x14ac:dyDescent="0.25">
      <c r="A49">
        <v>29.8538262</v>
      </c>
      <c r="B49">
        <v>72.306003899999993</v>
      </c>
      <c r="C49">
        <v>-86.697185599999997</v>
      </c>
    </row>
    <row r="50" spans="1:3" x14ac:dyDescent="0.25">
      <c r="A50">
        <v>31.622776600000002</v>
      </c>
      <c r="B50">
        <v>71.890051099999994</v>
      </c>
      <c r="C50">
        <v>-89.090224500000005</v>
      </c>
    </row>
    <row r="51" spans="1:3" x14ac:dyDescent="0.25">
      <c r="A51">
        <v>33.496543899999999</v>
      </c>
      <c r="B51">
        <v>71.398127599999995</v>
      </c>
      <c r="C51">
        <v>-88.971511300000003</v>
      </c>
    </row>
    <row r="52" spans="1:3" x14ac:dyDescent="0.25">
      <c r="A52">
        <v>35.481338899999997</v>
      </c>
      <c r="B52">
        <v>70.969409200000001</v>
      </c>
      <c r="C52">
        <v>-89.545266799999993</v>
      </c>
    </row>
    <row r="53" spans="1:3" x14ac:dyDescent="0.25">
      <c r="A53">
        <v>37.583740400000003</v>
      </c>
      <c r="B53">
        <v>70.541943599999996</v>
      </c>
      <c r="C53">
        <v>-88.189292899999998</v>
      </c>
    </row>
    <row r="54" spans="1:3" x14ac:dyDescent="0.25">
      <c r="A54">
        <v>39.810717099999998</v>
      </c>
      <c r="B54">
        <v>69.715654400000005</v>
      </c>
      <c r="C54">
        <v>-89.648633899999993</v>
      </c>
    </row>
    <row r="55" spans="1:3" x14ac:dyDescent="0.25">
      <c r="A55">
        <v>42.169650300000001</v>
      </c>
      <c r="B55">
        <v>69.513972300000006</v>
      </c>
      <c r="C55">
        <v>-88.408098300000006</v>
      </c>
    </row>
    <row r="56" spans="1:3" x14ac:dyDescent="0.25">
      <c r="A56">
        <v>44.668359199999998</v>
      </c>
      <c r="B56">
        <v>68.979010200000005</v>
      </c>
      <c r="C56">
        <v>-89.771476800000002</v>
      </c>
    </row>
    <row r="57" spans="1:3" x14ac:dyDescent="0.25">
      <c r="A57">
        <v>47.315125899999998</v>
      </c>
      <c r="B57">
        <v>68.446774500000004</v>
      </c>
      <c r="C57">
        <v>-89.094143700000004</v>
      </c>
    </row>
    <row r="58" spans="1:3" x14ac:dyDescent="0.25">
      <c r="A58">
        <v>50.1187234</v>
      </c>
      <c r="B58">
        <v>68.013433699999993</v>
      </c>
      <c r="C58">
        <v>-89.525335200000001</v>
      </c>
    </row>
    <row r="59" spans="1:3" x14ac:dyDescent="0.25">
      <c r="A59">
        <v>53.0884444</v>
      </c>
      <c r="B59">
        <v>67.422618600000007</v>
      </c>
      <c r="C59">
        <v>-89.358832899999996</v>
      </c>
    </row>
    <row r="60" spans="1:3" x14ac:dyDescent="0.25">
      <c r="A60">
        <v>56.234132500000001</v>
      </c>
      <c r="B60">
        <v>66.952922200000003</v>
      </c>
      <c r="C60">
        <v>-90.1936137</v>
      </c>
    </row>
    <row r="61" spans="1:3" x14ac:dyDescent="0.25">
      <c r="A61">
        <v>59.5662144</v>
      </c>
      <c r="B61">
        <v>66.567525799999999</v>
      </c>
      <c r="C61">
        <v>-90.436110999999997</v>
      </c>
    </row>
    <row r="62" spans="1:3" x14ac:dyDescent="0.25">
      <c r="A62">
        <v>63.095734399999998</v>
      </c>
      <c r="B62">
        <v>65.9917528</v>
      </c>
      <c r="C62">
        <v>-89.452746200000007</v>
      </c>
    </row>
    <row r="63" spans="1:3" x14ac:dyDescent="0.25">
      <c r="A63">
        <v>66.834391800000006</v>
      </c>
      <c r="B63">
        <v>65.374010999999996</v>
      </c>
      <c r="C63">
        <v>-89.372516599999997</v>
      </c>
    </row>
    <row r="64" spans="1:3" x14ac:dyDescent="0.25">
      <c r="A64">
        <v>70.794578400000006</v>
      </c>
      <c r="B64">
        <v>64.913470500000003</v>
      </c>
      <c r="C64">
        <v>-88.941444399999995</v>
      </c>
    </row>
    <row r="65" spans="1:3" x14ac:dyDescent="0.25">
      <c r="A65">
        <v>74.989420899999999</v>
      </c>
      <c r="B65">
        <v>64.504954499999997</v>
      </c>
      <c r="C65">
        <v>-89.862737499999994</v>
      </c>
    </row>
    <row r="66" spans="1:3" x14ac:dyDescent="0.25">
      <c r="A66">
        <v>79.432823499999998</v>
      </c>
      <c r="B66">
        <v>63.978579500000002</v>
      </c>
      <c r="C66">
        <v>-90.069817900000004</v>
      </c>
    </row>
    <row r="67" spans="1:3" x14ac:dyDescent="0.25">
      <c r="A67">
        <v>84.139514199999994</v>
      </c>
      <c r="B67">
        <v>63.515458099999996</v>
      </c>
      <c r="C67">
        <v>-88.815831799999998</v>
      </c>
    </row>
    <row r="68" spans="1:3" x14ac:dyDescent="0.25">
      <c r="A68">
        <v>89.125093800000002</v>
      </c>
      <c r="B68">
        <v>63.030927300000002</v>
      </c>
      <c r="C68">
        <v>-89.396201099999999</v>
      </c>
    </row>
    <row r="69" spans="1:3" x14ac:dyDescent="0.25">
      <c r="A69">
        <v>94.406087600000006</v>
      </c>
      <c r="B69">
        <v>62.447693000000001</v>
      </c>
      <c r="C69">
        <v>-89.941198299999996</v>
      </c>
    </row>
    <row r="70" spans="1:3" x14ac:dyDescent="0.25">
      <c r="A70">
        <v>100</v>
      </c>
      <c r="B70">
        <v>61.973221700000003</v>
      </c>
      <c r="C70">
        <v>-89.941628800000004</v>
      </c>
    </row>
    <row r="71" spans="1:3" x14ac:dyDescent="0.25">
      <c r="A71">
        <v>105.92537299999999</v>
      </c>
      <c r="B71">
        <v>61.442020900000003</v>
      </c>
      <c r="C71">
        <v>-89.783124700000002</v>
      </c>
    </row>
    <row r="72" spans="1:3" x14ac:dyDescent="0.25">
      <c r="A72">
        <v>112.20184500000001</v>
      </c>
      <c r="B72">
        <v>60.931788500000003</v>
      </c>
      <c r="C72">
        <v>-89.2381137</v>
      </c>
    </row>
    <row r="73" spans="1:3" x14ac:dyDescent="0.25">
      <c r="A73">
        <v>118.850223</v>
      </c>
      <c r="B73">
        <v>60.542458000000003</v>
      </c>
      <c r="C73">
        <v>-88.917141799999996</v>
      </c>
    </row>
    <row r="74" spans="1:3" x14ac:dyDescent="0.25">
      <c r="A74">
        <v>125.89254099999999</v>
      </c>
      <c r="B74">
        <v>59.913362100000001</v>
      </c>
      <c r="C74">
        <v>-89.236212100000003</v>
      </c>
    </row>
    <row r="75" spans="1:3" x14ac:dyDescent="0.25">
      <c r="A75">
        <v>133.35214300000001</v>
      </c>
      <c r="B75">
        <v>59.455342600000002</v>
      </c>
      <c r="C75">
        <v>-89.871763200000004</v>
      </c>
    </row>
    <row r="76" spans="1:3" x14ac:dyDescent="0.25">
      <c r="A76">
        <v>141.25375399999999</v>
      </c>
      <c r="B76">
        <v>58.9670457</v>
      </c>
      <c r="C76">
        <v>-89.9231561</v>
      </c>
    </row>
    <row r="77" spans="1:3" x14ac:dyDescent="0.25">
      <c r="A77">
        <v>149.62356600000001</v>
      </c>
      <c r="B77">
        <v>58.416289599999999</v>
      </c>
      <c r="C77">
        <v>-89.883322300000003</v>
      </c>
    </row>
    <row r="78" spans="1:3" x14ac:dyDescent="0.25">
      <c r="A78">
        <v>158.48931899999999</v>
      </c>
      <c r="B78">
        <v>57.964762100000002</v>
      </c>
      <c r="C78">
        <v>-90.202088200000006</v>
      </c>
    </row>
    <row r="79" spans="1:3" x14ac:dyDescent="0.25">
      <c r="A79">
        <v>167.880402</v>
      </c>
      <c r="B79">
        <v>57.468686400000003</v>
      </c>
      <c r="C79">
        <v>-89.871485899999996</v>
      </c>
    </row>
    <row r="80" spans="1:3" x14ac:dyDescent="0.25">
      <c r="A80">
        <v>177.82794100000001</v>
      </c>
      <c r="B80">
        <v>56.897643600000002</v>
      </c>
      <c r="C80">
        <v>-90.515148400000001</v>
      </c>
    </row>
    <row r="81" spans="1:3" x14ac:dyDescent="0.25">
      <c r="A81">
        <v>188.36490900000001</v>
      </c>
      <c r="B81">
        <v>56.459435399999997</v>
      </c>
      <c r="C81">
        <v>-90.071056999999996</v>
      </c>
    </row>
    <row r="82" spans="1:3" x14ac:dyDescent="0.25">
      <c r="A82">
        <v>199.526231</v>
      </c>
      <c r="B82">
        <v>55.950735700000003</v>
      </c>
      <c r="C82">
        <v>-90.110431500000004</v>
      </c>
    </row>
    <row r="83" spans="1:3" x14ac:dyDescent="0.25">
      <c r="A83">
        <v>211.348904</v>
      </c>
      <c r="B83">
        <v>55.488581600000003</v>
      </c>
      <c r="C83">
        <v>-89.930492299999997</v>
      </c>
    </row>
    <row r="84" spans="1:3" x14ac:dyDescent="0.25">
      <c r="A84">
        <v>223.87211400000001</v>
      </c>
      <c r="B84">
        <v>54.9633915</v>
      </c>
      <c r="C84">
        <v>-89.953598799999995</v>
      </c>
    </row>
    <row r="85" spans="1:3" x14ac:dyDescent="0.25">
      <c r="A85">
        <v>237.137371</v>
      </c>
      <c r="B85">
        <v>54.449066700000003</v>
      </c>
      <c r="C85">
        <v>-90.145937900000007</v>
      </c>
    </row>
    <row r="86" spans="1:3" x14ac:dyDescent="0.25">
      <c r="A86">
        <v>251.18864300000001</v>
      </c>
      <c r="B86">
        <v>53.936750799999999</v>
      </c>
      <c r="C86">
        <v>-90.036550899999995</v>
      </c>
    </row>
    <row r="87" spans="1:3" x14ac:dyDescent="0.25">
      <c r="A87">
        <v>266.07250599999998</v>
      </c>
      <c r="B87">
        <v>53.4484791</v>
      </c>
      <c r="C87">
        <v>-90.004355899999993</v>
      </c>
    </row>
    <row r="88" spans="1:3" x14ac:dyDescent="0.25">
      <c r="A88">
        <v>281.83829300000002</v>
      </c>
      <c r="B88">
        <v>52.940663600000001</v>
      </c>
      <c r="C88">
        <v>-90.042220900000004</v>
      </c>
    </row>
    <row r="89" spans="1:3" x14ac:dyDescent="0.25">
      <c r="A89">
        <v>298.53826199999997</v>
      </c>
      <c r="B89">
        <v>52.4655354</v>
      </c>
      <c r="C89">
        <v>-90.593718699999997</v>
      </c>
    </row>
    <row r="90" spans="1:3" x14ac:dyDescent="0.25">
      <c r="A90">
        <v>316.22776599999997</v>
      </c>
      <c r="B90">
        <v>51.933866899999998</v>
      </c>
      <c r="C90">
        <v>-90.113413300000005</v>
      </c>
    </row>
    <row r="91" spans="1:3" x14ac:dyDescent="0.25">
      <c r="A91">
        <v>334.965439</v>
      </c>
      <c r="B91">
        <v>51.407857200000002</v>
      </c>
      <c r="C91">
        <v>-90.2391571</v>
      </c>
    </row>
    <row r="92" spans="1:3" x14ac:dyDescent="0.25">
      <c r="A92">
        <v>354.81338899999997</v>
      </c>
      <c r="B92">
        <v>50.891803799999998</v>
      </c>
      <c r="C92">
        <v>-90.204345700000005</v>
      </c>
    </row>
    <row r="93" spans="1:3" x14ac:dyDescent="0.25">
      <c r="A93">
        <v>375.83740399999999</v>
      </c>
      <c r="B93">
        <v>50.397646799999997</v>
      </c>
      <c r="C93">
        <v>-90.317042499999999</v>
      </c>
    </row>
    <row r="94" spans="1:3" x14ac:dyDescent="0.25">
      <c r="A94">
        <v>398.10717099999999</v>
      </c>
      <c r="B94">
        <v>49.883037999999999</v>
      </c>
      <c r="C94">
        <v>-90.258525000000006</v>
      </c>
    </row>
    <row r="95" spans="1:3" x14ac:dyDescent="0.25">
      <c r="A95">
        <v>421.69650300000001</v>
      </c>
      <c r="B95">
        <v>49.385435700000002</v>
      </c>
      <c r="C95">
        <v>-90.247408800000002</v>
      </c>
    </row>
    <row r="96" spans="1:3" x14ac:dyDescent="0.25">
      <c r="A96">
        <v>446.68359199999998</v>
      </c>
      <c r="B96">
        <v>48.907037500000001</v>
      </c>
      <c r="C96">
        <v>-90.263839300000001</v>
      </c>
    </row>
    <row r="97" spans="1:3" x14ac:dyDescent="0.25">
      <c r="A97">
        <v>473.15125899999998</v>
      </c>
      <c r="B97">
        <v>48.408897199999998</v>
      </c>
      <c r="C97">
        <v>-90.272244099999995</v>
      </c>
    </row>
    <row r="98" spans="1:3" x14ac:dyDescent="0.25">
      <c r="A98">
        <v>501.18723399999999</v>
      </c>
      <c r="B98">
        <v>47.909140800000003</v>
      </c>
      <c r="C98">
        <v>-90.308568600000001</v>
      </c>
    </row>
    <row r="99" spans="1:3" x14ac:dyDescent="0.25">
      <c r="A99">
        <v>530.88444400000003</v>
      </c>
      <c r="B99">
        <v>47.397771200000001</v>
      </c>
      <c r="C99">
        <v>-90.376962000000006</v>
      </c>
    </row>
    <row r="100" spans="1:3" x14ac:dyDescent="0.25">
      <c r="A100">
        <v>562.34132499999998</v>
      </c>
      <c r="B100">
        <v>46.8794982</v>
      </c>
      <c r="C100">
        <v>-90.334819499999995</v>
      </c>
    </row>
    <row r="101" spans="1:3" x14ac:dyDescent="0.25">
      <c r="A101">
        <v>595.66214400000001</v>
      </c>
      <c r="B101">
        <v>46.438184700000001</v>
      </c>
      <c r="C101">
        <v>-90.342342900000006</v>
      </c>
    </row>
    <row r="102" spans="1:3" x14ac:dyDescent="0.25">
      <c r="A102">
        <v>630.95734400000003</v>
      </c>
      <c r="B102">
        <v>45.936655000000002</v>
      </c>
      <c r="C102">
        <v>-90.4310732</v>
      </c>
    </row>
    <row r="103" spans="1:3" x14ac:dyDescent="0.25">
      <c r="A103">
        <v>668.34391800000003</v>
      </c>
      <c r="B103">
        <v>45.422770300000003</v>
      </c>
      <c r="C103">
        <v>-90.377995900000002</v>
      </c>
    </row>
    <row r="104" spans="1:3" x14ac:dyDescent="0.25">
      <c r="A104">
        <v>707.945784</v>
      </c>
      <c r="B104">
        <v>44.938712000000002</v>
      </c>
      <c r="C104">
        <v>-90.4053361</v>
      </c>
    </row>
    <row r="105" spans="1:3" x14ac:dyDescent="0.25">
      <c r="A105">
        <v>749.89420900000005</v>
      </c>
      <c r="B105">
        <v>44.4248683</v>
      </c>
      <c r="C105">
        <v>-90.400064299999997</v>
      </c>
    </row>
    <row r="106" spans="1:3" x14ac:dyDescent="0.25">
      <c r="A106">
        <v>794.32823499999995</v>
      </c>
      <c r="B106">
        <v>43.926107199999997</v>
      </c>
      <c r="C106">
        <v>-90.4314356</v>
      </c>
    </row>
    <row r="107" spans="1:3" x14ac:dyDescent="0.25">
      <c r="A107">
        <v>841.39514199999996</v>
      </c>
      <c r="B107">
        <v>43.424341699999999</v>
      </c>
      <c r="C107">
        <v>-90.462409699999995</v>
      </c>
    </row>
    <row r="108" spans="1:3" x14ac:dyDescent="0.25">
      <c r="A108">
        <v>891.25093800000002</v>
      </c>
      <c r="B108">
        <v>42.913705999999998</v>
      </c>
      <c r="C108">
        <v>-90.460878699999995</v>
      </c>
    </row>
    <row r="109" spans="1:3" x14ac:dyDescent="0.25">
      <c r="A109">
        <v>944.06087600000001</v>
      </c>
      <c r="B109">
        <v>42.410171599999998</v>
      </c>
      <c r="C109">
        <v>-90.430716500000003</v>
      </c>
    </row>
    <row r="110" spans="1:3" x14ac:dyDescent="0.25">
      <c r="A110">
        <v>1000</v>
      </c>
      <c r="B110">
        <v>41.910226999999999</v>
      </c>
      <c r="C110">
        <v>-90.4748357</v>
      </c>
    </row>
    <row r="111" spans="1:3" x14ac:dyDescent="0.25">
      <c r="A111">
        <v>1059.2537299999999</v>
      </c>
      <c r="B111">
        <v>41.410383500000002</v>
      </c>
      <c r="C111">
        <v>-90.453818200000001</v>
      </c>
    </row>
    <row r="112" spans="1:3" x14ac:dyDescent="0.25">
      <c r="A112">
        <v>1122.01845</v>
      </c>
      <c r="B112">
        <v>40.899665300000002</v>
      </c>
      <c r="C112">
        <v>-90.462378299999997</v>
      </c>
    </row>
    <row r="113" spans="1:3" x14ac:dyDescent="0.25">
      <c r="A113">
        <v>1188.5022300000001</v>
      </c>
      <c r="B113">
        <v>40.3960668</v>
      </c>
      <c r="C113">
        <v>-90.440421900000004</v>
      </c>
    </row>
    <row r="114" spans="1:3" x14ac:dyDescent="0.25">
      <c r="A114">
        <v>1258.9254100000001</v>
      </c>
      <c r="B114">
        <v>39.887076100000002</v>
      </c>
      <c r="C114">
        <v>-90.463188400000007</v>
      </c>
    </row>
    <row r="115" spans="1:3" x14ac:dyDescent="0.25">
      <c r="A115">
        <v>1333.52143</v>
      </c>
      <c r="B115">
        <v>39.383814899999997</v>
      </c>
      <c r="C115">
        <v>-90.442717000000002</v>
      </c>
    </row>
    <row r="116" spans="1:3" x14ac:dyDescent="0.25">
      <c r="A116">
        <v>1412.53754</v>
      </c>
      <c r="B116">
        <v>38.887040499999998</v>
      </c>
      <c r="C116">
        <v>-90.476871900000006</v>
      </c>
    </row>
    <row r="117" spans="1:3" x14ac:dyDescent="0.25">
      <c r="A117">
        <v>1496.2356600000001</v>
      </c>
      <c r="B117">
        <v>38.372509700000002</v>
      </c>
      <c r="C117">
        <v>-90.466608300000004</v>
      </c>
    </row>
    <row r="118" spans="1:3" x14ac:dyDescent="0.25">
      <c r="A118">
        <v>1584.89319</v>
      </c>
      <c r="B118">
        <v>37.875591300000004</v>
      </c>
      <c r="C118">
        <v>-90.396788999999998</v>
      </c>
    </row>
    <row r="119" spans="1:3" x14ac:dyDescent="0.25">
      <c r="A119">
        <v>1678.80402</v>
      </c>
      <c r="B119">
        <v>37.360863799999997</v>
      </c>
      <c r="C119">
        <v>-90.439696699999999</v>
      </c>
    </row>
    <row r="120" spans="1:3" x14ac:dyDescent="0.25">
      <c r="A120">
        <v>1778.2794100000001</v>
      </c>
      <c r="B120">
        <v>36.864691299999997</v>
      </c>
      <c r="C120">
        <v>-90.433502700000005</v>
      </c>
    </row>
    <row r="121" spans="1:3" x14ac:dyDescent="0.25">
      <c r="A121">
        <v>1883.6490899999999</v>
      </c>
      <c r="B121">
        <v>36.362625800000004</v>
      </c>
      <c r="C121">
        <v>-90.428831200000005</v>
      </c>
    </row>
    <row r="122" spans="1:3" x14ac:dyDescent="0.25">
      <c r="A122">
        <v>1995.2623100000001</v>
      </c>
      <c r="B122">
        <v>35.862392999999997</v>
      </c>
      <c r="C122">
        <v>-90.412962100000001</v>
      </c>
    </row>
    <row r="123" spans="1:3" x14ac:dyDescent="0.25">
      <c r="A123">
        <v>2113.4890399999999</v>
      </c>
      <c r="B123">
        <v>35.345802399999997</v>
      </c>
      <c r="C123">
        <v>-90.385290900000001</v>
      </c>
    </row>
    <row r="124" spans="1:3" x14ac:dyDescent="0.25">
      <c r="A124">
        <v>2238.7211400000001</v>
      </c>
      <c r="B124">
        <v>34.842069500000001</v>
      </c>
      <c r="C124">
        <v>-90.368051500000007</v>
      </c>
    </row>
    <row r="125" spans="1:3" x14ac:dyDescent="0.25">
      <c r="A125">
        <v>2371.3737099999998</v>
      </c>
      <c r="B125">
        <v>34.338366399999998</v>
      </c>
      <c r="C125">
        <v>-90.367136000000002</v>
      </c>
    </row>
    <row r="126" spans="1:3" x14ac:dyDescent="0.25">
      <c r="A126">
        <v>2511.88643</v>
      </c>
      <c r="B126">
        <v>33.836474899999999</v>
      </c>
      <c r="C126">
        <v>-90.342380700000007</v>
      </c>
    </row>
    <row r="127" spans="1:3" x14ac:dyDescent="0.25">
      <c r="A127">
        <v>2660.7250600000002</v>
      </c>
      <c r="B127">
        <v>33.330008900000003</v>
      </c>
      <c r="C127">
        <v>-90.320319900000001</v>
      </c>
    </row>
    <row r="128" spans="1:3" x14ac:dyDescent="0.25">
      <c r="A128">
        <v>2818.3829300000002</v>
      </c>
      <c r="B128">
        <v>32.829472799999998</v>
      </c>
      <c r="C128">
        <v>-90.290844000000007</v>
      </c>
    </row>
    <row r="129" spans="1:3" x14ac:dyDescent="0.25">
      <c r="A129">
        <v>2985.3826199999999</v>
      </c>
      <c r="B129">
        <v>32.324267599999999</v>
      </c>
      <c r="C129">
        <v>-90.262829999999994</v>
      </c>
    </row>
    <row r="130" spans="1:3" x14ac:dyDescent="0.25">
      <c r="A130">
        <v>3162.2776600000002</v>
      </c>
      <c r="B130">
        <v>31.819327099999999</v>
      </c>
      <c r="C130">
        <v>-90.235268099999999</v>
      </c>
    </row>
    <row r="131" spans="1:3" x14ac:dyDescent="0.25">
      <c r="A131">
        <v>3349.6543900000001</v>
      </c>
      <c r="B131">
        <v>31.316530700000001</v>
      </c>
      <c r="C131">
        <v>-90.212779699999999</v>
      </c>
    </row>
    <row r="132" spans="1:3" x14ac:dyDescent="0.25">
      <c r="A132">
        <v>3548.1338900000001</v>
      </c>
      <c r="B132">
        <v>30.810097800000001</v>
      </c>
      <c r="C132">
        <v>-90.1718817</v>
      </c>
    </row>
    <row r="133" spans="1:3" x14ac:dyDescent="0.25">
      <c r="A133">
        <v>3758.3740400000002</v>
      </c>
      <c r="B133">
        <v>30.312383499999999</v>
      </c>
      <c r="C133">
        <v>-90.160120500000005</v>
      </c>
    </row>
    <row r="134" spans="1:3" x14ac:dyDescent="0.25">
      <c r="A134">
        <v>3981.0717100000002</v>
      </c>
      <c r="B134">
        <v>29.818932400000001</v>
      </c>
      <c r="C134">
        <v>-90.123699299999998</v>
      </c>
    </row>
    <row r="135" spans="1:3" x14ac:dyDescent="0.25">
      <c r="A135">
        <v>4216.9650300000003</v>
      </c>
      <c r="B135">
        <v>29.317596699999999</v>
      </c>
      <c r="C135">
        <v>-90.088541399999997</v>
      </c>
    </row>
    <row r="136" spans="1:3" x14ac:dyDescent="0.25">
      <c r="A136">
        <v>4466.8359200000004</v>
      </c>
      <c r="B136">
        <v>28.823799099999999</v>
      </c>
      <c r="C136">
        <v>-90.046656100000007</v>
      </c>
    </row>
    <row r="137" spans="1:3" x14ac:dyDescent="0.25">
      <c r="A137">
        <v>4731.5125900000003</v>
      </c>
      <c r="B137">
        <v>28.325725500000001</v>
      </c>
      <c r="C137">
        <v>-90.024657300000001</v>
      </c>
    </row>
    <row r="138" spans="1:3" x14ac:dyDescent="0.25">
      <c r="A138">
        <v>5011.8723399999999</v>
      </c>
      <c r="B138">
        <v>27.8260662</v>
      </c>
      <c r="C138">
        <v>-89.975032900000002</v>
      </c>
    </row>
    <row r="139" spans="1:3" x14ac:dyDescent="0.25">
      <c r="A139">
        <v>5308.8444399999998</v>
      </c>
      <c r="B139">
        <v>27.325690999999999</v>
      </c>
      <c r="C139">
        <v>-89.939831999999996</v>
      </c>
    </row>
    <row r="140" spans="1:3" x14ac:dyDescent="0.25">
      <c r="A140">
        <v>5623.4132499999996</v>
      </c>
      <c r="B140">
        <v>26.8278794</v>
      </c>
      <c r="C140">
        <v>-89.894653099999999</v>
      </c>
    </row>
    <row r="141" spans="1:3" x14ac:dyDescent="0.25">
      <c r="A141">
        <v>5956.6214399999999</v>
      </c>
      <c r="B141">
        <v>26.3159855</v>
      </c>
      <c r="C141">
        <v>-89.874526099999997</v>
      </c>
    </row>
    <row r="142" spans="1:3" x14ac:dyDescent="0.25">
      <c r="A142">
        <v>6309.5734400000001</v>
      </c>
      <c r="B142">
        <v>25.820977599999999</v>
      </c>
      <c r="C142">
        <v>-89.829149799999996</v>
      </c>
    </row>
    <row r="143" spans="1:3" x14ac:dyDescent="0.25">
      <c r="A143">
        <v>6683.4391800000003</v>
      </c>
      <c r="B143">
        <v>25.322118100000001</v>
      </c>
      <c r="C143">
        <v>-89.786430199999998</v>
      </c>
    </row>
    <row r="144" spans="1:3" x14ac:dyDescent="0.25">
      <c r="A144">
        <v>7079.45784</v>
      </c>
      <c r="B144">
        <v>24.8193959</v>
      </c>
      <c r="C144">
        <v>-89.744184599999997</v>
      </c>
    </row>
    <row r="145" spans="1:3" x14ac:dyDescent="0.25">
      <c r="A145">
        <v>7498.9420899999996</v>
      </c>
      <c r="B145">
        <v>24.3208223</v>
      </c>
      <c r="C145">
        <v>-89.711926000000005</v>
      </c>
    </row>
    <row r="146" spans="1:3" x14ac:dyDescent="0.25">
      <c r="A146">
        <v>7943.2823500000004</v>
      </c>
      <c r="B146">
        <v>23.824059800000001</v>
      </c>
      <c r="C146">
        <v>-89.667869400000001</v>
      </c>
    </row>
    <row r="147" spans="1:3" x14ac:dyDescent="0.25">
      <c r="A147">
        <v>8413.9514199999994</v>
      </c>
      <c r="B147">
        <v>23.3239433</v>
      </c>
      <c r="C147">
        <v>-89.626633100000006</v>
      </c>
    </row>
    <row r="148" spans="1:3" x14ac:dyDescent="0.25">
      <c r="A148">
        <v>8912.5093799999995</v>
      </c>
      <c r="B148">
        <v>22.835402599999998</v>
      </c>
      <c r="C148">
        <v>-89.591590299999993</v>
      </c>
    </row>
    <row r="149" spans="1:3" x14ac:dyDescent="0.25">
      <c r="A149">
        <v>9440.6087599999992</v>
      </c>
      <c r="B149">
        <v>22.342999200000001</v>
      </c>
      <c r="C149">
        <v>-89.5542789</v>
      </c>
    </row>
    <row r="150" spans="1:3" x14ac:dyDescent="0.25">
      <c r="A150">
        <v>10000</v>
      </c>
      <c r="B150">
        <v>21.848909500000001</v>
      </c>
      <c r="C150">
        <v>-89.511179100000007</v>
      </c>
    </row>
    <row r="151" spans="1:3" x14ac:dyDescent="0.25">
      <c r="A151">
        <v>10592.5373</v>
      </c>
      <c r="B151">
        <v>21.376458100000001</v>
      </c>
      <c r="C151">
        <v>-89.395961900000003</v>
      </c>
    </row>
    <row r="152" spans="1:3" x14ac:dyDescent="0.25">
      <c r="A152">
        <v>11220.184499999999</v>
      </c>
      <c r="B152">
        <v>20.8832919</v>
      </c>
      <c r="C152">
        <v>-89.357616199999995</v>
      </c>
    </row>
    <row r="153" spans="1:3" x14ac:dyDescent="0.25">
      <c r="A153">
        <v>11885.022300000001</v>
      </c>
      <c r="B153">
        <v>20.3929811</v>
      </c>
      <c r="C153">
        <v>-89.332248699999994</v>
      </c>
    </row>
    <row r="154" spans="1:3" x14ac:dyDescent="0.25">
      <c r="A154">
        <v>12589.2541</v>
      </c>
      <c r="B154">
        <v>19.898100700000001</v>
      </c>
      <c r="C154">
        <v>-89.293888600000002</v>
      </c>
    </row>
    <row r="155" spans="1:3" x14ac:dyDescent="0.25">
      <c r="A155">
        <v>13335.2143</v>
      </c>
      <c r="B155">
        <v>19.402399299999999</v>
      </c>
      <c r="C155">
        <v>-89.259566500000005</v>
      </c>
    </row>
    <row r="156" spans="1:3" x14ac:dyDescent="0.25">
      <c r="A156">
        <v>14125.375400000001</v>
      </c>
      <c r="B156">
        <v>18.907872000000001</v>
      </c>
      <c r="C156">
        <v>-89.234555400000005</v>
      </c>
    </row>
    <row r="157" spans="1:3" x14ac:dyDescent="0.25">
      <c r="A157">
        <v>14962.356599999999</v>
      </c>
      <c r="B157">
        <v>18.429054099999998</v>
      </c>
      <c r="C157">
        <v>-89.180232799999999</v>
      </c>
    </row>
    <row r="158" spans="1:3" x14ac:dyDescent="0.25">
      <c r="A158">
        <v>15848.9319</v>
      </c>
      <c r="B158">
        <v>17.935898699999999</v>
      </c>
      <c r="C158">
        <v>-89.152615600000004</v>
      </c>
    </row>
    <row r="159" spans="1:3" x14ac:dyDescent="0.25">
      <c r="A159">
        <v>16788.040199999999</v>
      </c>
      <c r="B159">
        <v>17.444416799999999</v>
      </c>
      <c r="C159">
        <v>-89.114904499999994</v>
      </c>
    </row>
    <row r="160" spans="1:3" x14ac:dyDescent="0.25">
      <c r="A160">
        <v>17782.794099999999</v>
      </c>
      <c r="B160">
        <v>16.952261499999999</v>
      </c>
      <c r="C160">
        <v>-89.0943817</v>
      </c>
    </row>
    <row r="161" spans="1:3" x14ac:dyDescent="0.25">
      <c r="A161">
        <v>18836.490900000001</v>
      </c>
      <c r="B161">
        <v>16.461092399999998</v>
      </c>
      <c r="C161">
        <v>-89.087488500000006</v>
      </c>
    </row>
    <row r="162" spans="1:3" x14ac:dyDescent="0.25">
      <c r="A162">
        <v>19952.623100000001</v>
      </c>
      <c r="B162">
        <v>15.964870400000001</v>
      </c>
      <c r="C162">
        <v>-89.051653999999999</v>
      </c>
    </row>
    <row r="163" spans="1:3" x14ac:dyDescent="0.25">
      <c r="A163">
        <v>21134.8904</v>
      </c>
      <c r="B163">
        <v>15.4756745</v>
      </c>
      <c r="C163">
        <v>-89.012544500000004</v>
      </c>
    </row>
    <row r="164" spans="1:3" x14ac:dyDescent="0.25">
      <c r="A164">
        <v>22387.2114</v>
      </c>
      <c r="B164">
        <v>14.981824</v>
      </c>
      <c r="C164">
        <v>-88.9813841</v>
      </c>
    </row>
    <row r="165" spans="1:3" x14ac:dyDescent="0.25">
      <c r="A165">
        <v>23713.737099999998</v>
      </c>
      <c r="B165">
        <v>14.4872765</v>
      </c>
      <c r="C165">
        <v>-88.978878399999999</v>
      </c>
    </row>
    <row r="166" spans="1:3" x14ac:dyDescent="0.25">
      <c r="A166">
        <v>25118.864300000001</v>
      </c>
      <c r="B166">
        <v>13.994213200000001</v>
      </c>
      <c r="C166">
        <v>-88.948427699999996</v>
      </c>
    </row>
    <row r="167" spans="1:3" x14ac:dyDescent="0.25">
      <c r="A167">
        <v>26607.250599999999</v>
      </c>
      <c r="B167">
        <v>13.5025323</v>
      </c>
      <c r="C167">
        <v>-88.928319700000003</v>
      </c>
    </row>
    <row r="168" spans="1:3" x14ac:dyDescent="0.25">
      <c r="A168">
        <v>28183.829300000001</v>
      </c>
      <c r="B168">
        <v>13.011303099999999</v>
      </c>
      <c r="C168">
        <v>-88.910150999999999</v>
      </c>
    </row>
    <row r="169" spans="1:3" x14ac:dyDescent="0.25">
      <c r="A169">
        <v>29853.8262</v>
      </c>
      <c r="B169">
        <v>12.516114</v>
      </c>
      <c r="C169">
        <v>-88.846346699999998</v>
      </c>
    </row>
    <row r="170" spans="1:3" x14ac:dyDescent="0.25">
      <c r="A170">
        <v>31622.776600000001</v>
      </c>
      <c r="B170">
        <v>12.023422999999999</v>
      </c>
      <c r="C170">
        <v>-88.827834899999999</v>
      </c>
    </row>
    <row r="171" spans="1:3" x14ac:dyDescent="0.25">
      <c r="A171">
        <v>33496.543899999997</v>
      </c>
      <c r="B171">
        <v>11.5237961</v>
      </c>
      <c r="C171">
        <v>-88.774378499999997</v>
      </c>
    </row>
    <row r="172" spans="1:3" x14ac:dyDescent="0.25">
      <c r="A172">
        <v>35481.338900000002</v>
      </c>
      <c r="B172">
        <v>11.0303162</v>
      </c>
      <c r="C172">
        <v>-88.756818199999998</v>
      </c>
    </row>
    <row r="173" spans="1:3" x14ac:dyDescent="0.25">
      <c r="A173">
        <v>37583.740400000002</v>
      </c>
      <c r="B173">
        <v>10.6001154</v>
      </c>
      <c r="C173">
        <v>-88.341497399999994</v>
      </c>
    </row>
    <row r="174" spans="1:3" x14ac:dyDescent="0.25">
      <c r="A174">
        <v>39810.717100000002</v>
      </c>
      <c r="B174">
        <v>10.1139017</v>
      </c>
      <c r="C174">
        <v>-88.335260500000004</v>
      </c>
    </row>
    <row r="175" spans="1:3" x14ac:dyDescent="0.25">
      <c r="A175">
        <v>42169.650300000001</v>
      </c>
      <c r="B175">
        <v>9.6192316000000009</v>
      </c>
      <c r="C175">
        <v>-88.295829699999999</v>
      </c>
    </row>
    <row r="176" spans="1:3" x14ac:dyDescent="0.25">
      <c r="A176">
        <v>44668.359199999999</v>
      </c>
      <c r="B176">
        <v>9.1295265000000008</v>
      </c>
      <c r="C176">
        <v>-88.256656800000002</v>
      </c>
    </row>
    <row r="177" spans="1:3" x14ac:dyDescent="0.25">
      <c r="A177">
        <v>47315.125899999999</v>
      </c>
      <c r="B177">
        <v>8.6303302500000001</v>
      </c>
      <c r="C177">
        <v>-88.216059299999998</v>
      </c>
    </row>
    <row r="178" spans="1:3" x14ac:dyDescent="0.25">
      <c r="A178">
        <v>50118.723400000003</v>
      </c>
      <c r="B178">
        <v>8.1272124399999992</v>
      </c>
      <c r="C178">
        <v>-88.166192300000006</v>
      </c>
    </row>
    <row r="179" spans="1:3" x14ac:dyDescent="0.25">
      <c r="A179">
        <v>53088.4444</v>
      </c>
      <c r="B179">
        <v>7.6353608499999996</v>
      </c>
      <c r="C179">
        <v>-88.121755500000006</v>
      </c>
    </row>
    <row r="180" spans="1:3" x14ac:dyDescent="0.25">
      <c r="A180">
        <v>56234.1325</v>
      </c>
      <c r="B180">
        <v>7.1423901399999998</v>
      </c>
      <c r="C180">
        <v>-88.070404699999997</v>
      </c>
    </row>
    <row r="181" spans="1:3" x14ac:dyDescent="0.25">
      <c r="A181">
        <v>59566.214399999997</v>
      </c>
      <c r="B181">
        <v>6.6459151800000003</v>
      </c>
      <c r="C181">
        <v>-88.027073200000004</v>
      </c>
    </row>
    <row r="182" spans="1:3" x14ac:dyDescent="0.25">
      <c r="A182">
        <v>63095.734400000001</v>
      </c>
      <c r="B182">
        <v>6.14724336</v>
      </c>
      <c r="C182">
        <v>-87.965026600000002</v>
      </c>
    </row>
    <row r="183" spans="1:3" x14ac:dyDescent="0.25">
      <c r="A183">
        <v>66834.391799999998</v>
      </c>
      <c r="B183">
        <v>5.6498639300000004</v>
      </c>
      <c r="C183">
        <v>-87.921200900000002</v>
      </c>
    </row>
    <row r="184" spans="1:3" x14ac:dyDescent="0.25">
      <c r="A184">
        <v>70794.578399999999</v>
      </c>
      <c r="B184">
        <v>5.14956309</v>
      </c>
      <c r="C184">
        <v>-87.849913099999995</v>
      </c>
    </row>
    <row r="185" spans="1:3" x14ac:dyDescent="0.25">
      <c r="A185">
        <v>74989.420899999997</v>
      </c>
      <c r="B185">
        <v>4.63341855</v>
      </c>
      <c r="C185">
        <v>-87.802420999999995</v>
      </c>
    </row>
    <row r="186" spans="1:3" x14ac:dyDescent="0.25">
      <c r="A186">
        <v>79432.823499999999</v>
      </c>
      <c r="B186">
        <v>4.1266719700000003</v>
      </c>
      <c r="C186">
        <v>-87.747889900000004</v>
      </c>
    </row>
    <row r="187" spans="1:3" x14ac:dyDescent="0.25">
      <c r="A187">
        <v>84139.514200000005</v>
      </c>
      <c r="B187">
        <v>3.6208599399999999</v>
      </c>
      <c r="C187">
        <v>-87.682604299999994</v>
      </c>
    </row>
    <row r="188" spans="1:3" x14ac:dyDescent="0.25">
      <c r="A188">
        <v>89125.093800000002</v>
      </c>
      <c r="B188">
        <v>3.1191475199999998</v>
      </c>
      <c r="C188">
        <v>-87.612058899999994</v>
      </c>
    </row>
    <row r="189" spans="1:3" x14ac:dyDescent="0.25">
      <c r="A189">
        <v>94406.087599999999</v>
      </c>
      <c r="B189">
        <v>2.6044927699999998</v>
      </c>
      <c r="C189">
        <v>-87.551202000000004</v>
      </c>
    </row>
    <row r="190" spans="1:3" x14ac:dyDescent="0.25">
      <c r="A190">
        <v>100000</v>
      </c>
      <c r="B190">
        <v>2.09833866</v>
      </c>
      <c r="C190">
        <v>-87.501712100000006</v>
      </c>
    </row>
    <row r="191" spans="1:3" x14ac:dyDescent="0.25">
      <c r="A191">
        <v>105925.37300000001</v>
      </c>
      <c r="B191">
        <v>1.6072954500000001</v>
      </c>
      <c r="C191">
        <v>-87.411517399999994</v>
      </c>
    </row>
    <row r="192" spans="1:3" x14ac:dyDescent="0.25">
      <c r="A192">
        <v>112201.845</v>
      </c>
      <c r="B192">
        <v>1.08906623</v>
      </c>
      <c r="C192">
        <v>-87.351171600000001</v>
      </c>
    </row>
    <row r="193" spans="1:3" x14ac:dyDescent="0.25">
      <c r="A193">
        <v>118850.223</v>
      </c>
      <c r="B193">
        <v>0.56639306199999995</v>
      </c>
      <c r="C193">
        <v>-87.303768099999999</v>
      </c>
    </row>
    <row r="194" spans="1:3" x14ac:dyDescent="0.25">
      <c r="A194">
        <v>125892.541</v>
      </c>
      <c r="B194">
        <v>3.2272350800000002E-2</v>
      </c>
      <c r="C194">
        <v>-87.219788300000005</v>
      </c>
    </row>
    <row r="195" spans="1:3" x14ac:dyDescent="0.25">
      <c r="A195">
        <v>133352.14300000001</v>
      </c>
      <c r="B195">
        <v>-0.50654055799999997</v>
      </c>
      <c r="C195">
        <v>-87.142666000000006</v>
      </c>
    </row>
    <row r="196" spans="1:3" x14ac:dyDescent="0.25">
      <c r="A196">
        <v>141253.75399999999</v>
      </c>
      <c r="B196">
        <v>-1.0113415100000001</v>
      </c>
      <c r="C196">
        <v>-87.046004699999997</v>
      </c>
    </row>
    <row r="197" spans="1:3" x14ac:dyDescent="0.25">
      <c r="A197">
        <v>149623.56599999999</v>
      </c>
      <c r="B197">
        <v>-1.5565461300000001</v>
      </c>
      <c r="C197">
        <v>-87.182237799999996</v>
      </c>
    </row>
    <row r="198" spans="1:3" x14ac:dyDescent="0.25">
      <c r="A198">
        <v>158489.31899999999</v>
      </c>
      <c r="B198">
        <v>-2.0992563999999998</v>
      </c>
      <c r="C198">
        <v>-87.100165099999998</v>
      </c>
    </row>
    <row r="199" spans="1:3" x14ac:dyDescent="0.25">
      <c r="A199">
        <v>167880.402</v>
      </c>
      <c r="B199">
        <v>-2.6772922399999999</v>
      </c>
      <c r="C199">
        <v>-87.005678099999997</v>
      </c>
    </row>
    <row r="200" spans="1:3" x14ac:dyDescent="0.25">
      <c r="A200">
        <v>177827.94099999999</v>
      </c>
      <c r="B200">
        <v>-3.2251540699999999</v>
      </c>
      <c r="C200">
        <v>-86.908828600000007</v>
      </c>
    </row>
    <row r="201" spans="1:3" x14ac:dyDescent="0.25">
      <c r="A201">
        <v>188364.90900000001</v>
      </c>
      <c r="B201">
        <v>-3.7730554399999998</v>
      </c>
      <c r="C201">
        <v>-86.787821199999996</v>
      </c>
    </row>
    <row r="202" spans="1:3" x14ac:dyDescent="0.25">
      <c r="A202">
        <v>199526.231</v>
      </c>
      <c r="B202">
        <v>-4.3429206200000001</v>
      </c>
      <c r="C202">
        <v>-86.656297300000006</v>
      </c>
    </row>
    <row r="203" spans="1:3" x14ac:dyDescent="0.25">
      <c r="A203">
        <v>211348.90400000001</v>
      </c>
      <c r="B203">
        <v>-4.9662623300000002</v>
      </c>
      <c r="C203">
        <v>-86.498138299999994</v>
      </c>
    </row>
    <row r="204" spans="1:3" x14ac:dyDescent="0.25">
      <c r="A204">
        <v>223872.114</v>
      </c>
      <c r="B204">
        <v>-5.5615301199999996</v>
      </c>
      <c r="C204">
        <v>-86.350707200000002</v>
      </c>
    </row>
    <row r="205" spans="1:3" x14ac:dyDescent="0.25">
      <c r="A205">
        <v>237137.37100000001</v>
      </c>
      <c r="B205">
        <v>-6.1827572599999998</v>
      </c>
      <c r="C205">
        <v>-86.169949399999993</v>
      </c>
    </row>
    <row r="206" spans="1:3" x14ac:dyDescent="0.25">
      <c r="A206">
        <v>251188.64300000001</v>
      </c>
      <c r="B206">
        <v>-6.7892017300000003</v>
      </c>
      <c r="C206">
        <v>-85.966209800000001</v>
      </c>
    </row>
    <row r="207" spans="1:3" x14ac:dyDescent="0.25">
      <c r="A207">
        <v>266072.50599999999</v>
      </c>
      <c r="B207">
        <v>-7.4383438899999996</v>
      </c>
      <c r="C207">
        <v>-85.762934200000004</v>
      </c>
    </row>
    <row r="208" spans="1:3" x14ac:dyDescent="0.25">
      <c r="A208">
        <v>281838.29300000001</v>
      </c>
      <c r="B208">
        <v>-8.1165513300000001</v>
      </c>
      <c r="C208">
        <v>-85.614434000000003</v>
      </c>
    </row>
    <row r="209" spans="1:3" x14ac:dyDescent="0.25">
      <c r="A209">
        <v>298538.26199999999</v>
      </c>
      <c r="B209">
        <v>-8.8254715699999995</v>
      </c>
      <c r="C209">
        <v>-85.423975100000007</v>
      </c>
    </row>
    <row r="210" spans="1:3" x14ac:dyDescent="0.25">
      <c r="A210">
        <v>316227.766</v>
      </c>
      <c r="B210">
        <v>-9.5705081500000002</v>
      </c>
      <c r="C210">
        <v>-85.137051400000004</v>
      </c>
    </row>
    <row r="211" spans="1:3" x14ac:dyDescent="0.25">
      <c r="A211">
        <v>334965.43900000001</v>
      </c>
      <c r="B211">
        <v>-10.5084391</v>
      </c>
      <c r="C211">
        <v>-84.951365499999994</v>
      </c>
    </row>
    <row r="212" spans="1:3" x14ac:dyDescent="0.25">
      <c r="A212">
        <v>354813.38900000002</v>
      </c>
      <c r="B212">
        <v>-11.3265978</v>
      </c>
      <c r="C212">
        <v>-84.530527899999996</v>
      </c>
    </row>
    <row r="213" spans="1:3" x14ac:dyDescent="0.25">
      <c r="A213">
        <v>375837.40399999998</v>
      </c>
      <c r="B213">
        <v>-12.138907</v>
      </c>
      <c r="C213">
        <v>-83.776858399999995</v>
      </c>
    </row>
    <row r="214" spans="1:3" x14ac:dyDescent="0.25">
      <c r="A214">
        <v>398107.17099999997</v>
      </c>
      <c r="B214">
        <v>-13.075743599999999</v>
      </c>
      <c r="C214">
        <v>-83.149410099999997</v>
      </c>
    </row>
    <row r="215" spans="1:3" x14ac:dyDescent="0.25">
      <c r="A215">
        <v>421696.50300000003</v>
      </c>
      <c r="B215">
        <v>-14.0911443</v>
      </c>
      <c r="C215">
        <v>-82.412133699999998</v>
      </c>
    </row>
    <row r="216" spans="1:3" x14ac:dyDescent="0.25">
      <c r="A216">
        <v>446683.592</v>
      </c>
      <c r="B216">
        <v>-15.2127251</v>
      </c>
      <c r="C216">
        <v>-81.528970799999996</v>
      </c>
    </row>
    <row r="217" spans="1:3" x14ac:dyDescent="0.25">
      <c r="A217">
        <v>473151.25900000002</v>
      </c>
      <c r="B217">
        <v>-16.504379100000001</v>
      </c>
      <c r="C217">
        <v>-80.380752299999997</v>
      </c>
    </row>
    <row r="218" spans="1:3" x14ac:dyDescent="0.25">
      <c r="A218">
        <v>501187.234</v>
      </c>
      <c r="B218">
        <v>-17.957979699999999</v>
      </c>
      <c r="C218">
        <v>-78.8609285</v>
      </c>
    </row>
    <row r="219" spans="1:3" x14ac:dyDescent="0.25">
      <c r="A219">
        <v>530884.44400000002</v>
      </c>
      <c r="B219">
        <v>-19.61778</v>
      </c>
      <c r="C219">
        <v>-76.796078899999998</v>
      </c>
    </row>
    <row r="220" spans="1:3" x14ac:dyDescent="0.25">
      <c r="A220">
        <v>562341.32499999995</v>
      </c>
      <c r="B220">
        <v>-21.610493300000002</v>
      </c>
      <c r="C220">
        <v>-73.747537899999998</v>
      </c>
    </row>
    <row r="221" spans="1:3" x14ac:dyDescent="0.25">
      <c r="A221">
        <v>595662.14399999997</v>
      </c>
      <c r="B221">
        <v>-24.0701581</v>
      </c>
      <c r="C221">
        <v>-68.641201499999994</v>
      </c>
    </row>
    <row r="222" spans="1:3" x14ac:dyDescent="0.25">
      <c r="A222">
        <v>630957.34400000004</v>
      </c>
      <c r="B222">
        <v>-27.459917399999998</v>
      </c>
      <c r="C222">
        <v>-58.872751899999997</v>
      </c>
    </row>
    <row r="223" spans="1:3" x14ac:dyDescent="0.25">
      <c r="A223">
        <v>668343.91799999995</v>
      </c>
      <c r="B223">
        <v>-31.6889401</v>
      </c>
      <c r="C223">
        <v>-35.128944599999997</v>
      </c>
    </row>
    <row r="224" spans="1:3" x14ac:dyDescent="0.25">
      <c r="A224">
        <v>707945.78399999999</v>
      </c>
      <c r="B224">
        <v>-33.515377800000003</v>
      </c>
      <c r="C224">
        <v>18.359165300000001</v>
      </c>
    </row>
    <row r="225" spans="1:3" x14ac:dyDescent="0.25">
      <c r="A225">
        <v>749894.20900000003</v>
      </c>
      <c r="B225">
        <v>-29.425160000000002</v>
      </c>
      <c r="C225">
        <v>55.174103299999999</v>
      </c>
    </row>
    <row r="226" spans="1:3" x14ac:dyDescent="0.25">
      <c r="A226">
        <v>794328.23499999999</v>
      </c>
      <c r="B226">
        <v>-25.5937512</v>
      </c>
      <c r="C226">
        <v>68.358054899999999</v>
      </c>
    </row>
    <row r="227" spans="1:3" x14ac:dyDescent="0.25">
      <c r="A227">
        <v>841395.14199999999</v>
      </c>
      <c r="B227">
        <v>-22.773672600000001</v>
      </c>
      <c r="C227">
        <v>76.337270899999993</v>
      </c>
    </row>
    <row r="228" spans="1:3" x14ac:dyDescent="0.25">
      <c r="A228">
        <v>891250.93799999997</v>
      </c>
      <c r="B228">
        <v>-20.557679799999999</v>
      </c>
      <c r="C228">
        <v>80.094707200000002</v>
      </c>
    </row>
    <row r="229" spans="1:3" x14ac:dyDescent="0.25">
      <c r="A229">
        <v>944060.87600000005</v>
      </c>
      <c r="B229">
        <v>-18.769324000000001</v>
      </c>
      <c r="C229">
        <v>82.915974800000001</v>
      </c>
    </row>
    <row r="230" spans="1:3" x14ac:dyDescent="0.25">
      <c r="A230">
        <v>1000000</v>
      </c>
      <c r="B230">
        <v>-17.253630699999999</v>
      </c>
      <c r="C230">
        <v>84.477024599999993</v>
      </c>
    </row>
    <row r="231" spans="1:3" x14ac:dyDescent="0.25">
      <c r="A231">
        <v>1059253.73</v>
      </c>
      <c r="B231">
        <v>-15.9215476</v>
      </c>
      <c r="C231">
        <v>85.931877999999998</v>
      </c>
    </row>
    <row r="232" spans="1:3" x14ac:dyDescent="0.25">
      <c r="A232">
        <v>1122018.45</v>
      </c>
      <c r="B232">
        <v>-14.754652500000001</v>
      </c>
      <c r="C232">
        <v>87.1975707</v>
      </c>
    </row>
    <row r="233" spans="1:3" x14ac:dyDescent="0.25">
      <c r="A233">
        <v>1188502.23</v>
      </c>
      <c r="B233">
        <v>-13.759453499999999</v>
      </c>
      <c r="C233">
        <v>87.991880499999994</v>
      </c>
    </row>
    <row r="234" spans="1:3" x14ac:dyDescent="0.25">
      <c r="A234">
        <v>1258925.4099999999</v>
      </c>
      <c r="B234">
        <v>-12.7904204</v>
      </c>
      <c r="C234">
        <v>88.800177300000001</v>
      </c>
    </row>
    <row r="235" spans="1:3" x14ac:dyDescent="0.25">
      <c r="A235">
        <v>1333521.43</v>
      </c>
      <c r="B235">
        <v>-11.827519499999999</v>
      </c>
      <c r="C235">
        <v>89.343333000000001</v>
      </c>
    </row>
    <row r="236" spans="1:3" x14ac:dyDescent="0.25">
      <c r="A236">
        <v>1412537.54</v>
      </c>
      <c r="B236">
        <v>-10.9398137</v>
      </c>
      <c r="C236">
        <v>90.183583400000003</v>
      </c>
    </row>
    <row r="237" spans="1:3" x14ac:dyDescent="0.25">
      <c r="A237">
        <v>1496235.66</v>
      </c>
      <c r="B237">
        <v>-10.1568138</v>
      </c>
      <c r="C237">
        <v>90.986262499999995</v>
      </c>
    </row>
    <row r="238" spans="1:3" x14ac:dyDescent="0.25">
      <c r="A238">
        <v>1584893.19</v>
      </c>
      <c r="B238">
        <v>-9.2873020499999992</v>
      </c>
      <c r="C238">
        <v>91.574106099999995</v>
      </c>
    </row>
    <row r="239" spans="1:3" x14ac:dyDescent="0.25">
      <c r="A239">
        <v>1678804.02</v>
      </c>
      <c r="B239">
        <v>-8.5728802799999997</v>
      </c>
      <c r="C239">
        <v>92.341966799999994</v>
      </c>
    </row>
    <row r="240" spans="1:3" x14ac:dyDescent="0.25">
      <c r="A240">
        <v>1778279.41</v>
      </c>
      <c r="B240">
        <v>-7.83696093</v>
      </c>
      <c r="C240">
        <v>93.0699319</v>
      </c>
    </row>
    <row r="241" spans="1:3" x14ac:dyDescent="0.25">
      <c r="A241">
        <v>1883649.09</v>
      </c>
      <c r="B241">
        <v>-7.1542935700000001</v>
      </c>
      <c r="C241">
        <v>93.814174399999999</v>
      </c>
    </row>
    <row r="242" spans="1:3" x14ac:dyDescent="0.25">
      <c r="A242">
        <v>1995262.31</v>
      </c>
      <c r="B242">
        <v>-6.4879718300000002</v>
      </c>
      <c r="C242">
        <v>94.644151100000002</v>
      </c>
    </row>
    <row r="243" spans="1:3" x14ac:dyDescent="0.25">
      <c r="A243">
        <v>2113489.04</v>
      </c>
      <c r="B243">
        <v>-5.8171672799999996</v>
      </c>
      <c r="C243">
        <v>95.314986500000003</v>
      </c>
    </row>
    <row r="244" spans="1:3" x14ac:dyDescent="0.25">
      <c r="A244">
        <v>2238721.14</v>
      </c>
      <c r="B244">
        <v>-5.1617490899999998</v>
      </c>
      <c r="C244">
        <v>95.936132799999996</v>
      </c>
    </row>
    <row r="245" spans="1:3" x14ac:dyDescent="0.25">
      <c r="A245">
        <v>2371373.71</v>
      </c>
      <c r="B245">
        <v>-4.5102860800000002</v>
      </c>
      <c r="C245">
        <v>96.411167399999997</v>
      </c>
    </row>
    <row r="246" spans="1:3" x14ac:dyDescent="0.25">
      <c r="A246">
        <v>2511886.4300000002</v>
      </c>
      <c r="B246">
        <v>-3.8727928399999998</v>
      </c>
      <c r="C246">
        <v>96.738599300000004</v>
      </c>
    </row>
    <row r="247" spans="1:3" x14ac:dyDescent="0.25">
      <c r="A247">
        <v>2660725.06</v>
      </c>
      <c r="B247">
        <v>-3.26717184</v>
      </c>
      <c r="C247">
        <v>96.681462600000003</v>
      </c>
    </row>
    <row r="248" spans="1:3" x14ac:dyDescent="0.25">
      <c r="A248">
        <v>2818382.93</v>
      </c>
      <c r="B248">
        <v>-2.8096159100000002</v>
      </c>
      <c r="C248">
        <v>97.353923199999997</v>
      </c>
    </row>
    <row r="249" spans="1:3" x14ac:dyDescent="0.25">
      <c r="A249">
        <v>2985382.62</v>
      </c>
      <c r="B249">
        <v>-2.2385504300000001</v>
      </c>
      <c r="C249">
        <v>98.804278199999999</v>
      </c>
    </row>
    <row r="250" spans="1:3" x14ac:dyDescent="0.25">
      <c r="A250">
        <v>3162277.66</v>
      </c>
      <c r="B250">
        <v>-1.64424159</v>
      </c>
      <c r="C250">
        <v>100.00613199999999</v>
      </c>
    </row>
    <row r="251" spans="1:3" x14ac:dyDescent="0.25">
      <c r="A251">
        <v>3349654.39</v>
      </c>
      <c r="B251">
        <v>-1.0430319800000001</v>
      </c>
      <c r="C251">
        <v>100.930705</v>
      </c>
    </row>
    <row r="252" spans="1:3" x14ac:dyDescent="0.25">
      <c r="A252">
        <v>3548133.89</v>
      </c>
      <c r="B252">
        <v>-0.40114470899999999</v>
      </c>
      <c r="C252">
        <v>101.913004</v>
      </c>
    </row>
    <row r="253" spans="1:3" x14ac:dyDescent="0.25">
      <c r="A253">
        <v>3758374.04</v>
      </c>
      <c r="B253">
        <v>0.22239373700000001</v>
      </c>
      <c r="C253">
        <v>102.802091</v>
      </c>
    </row>
    <row r="254" spans="1:3" x14ac:dyDescent="0.25">
      <c r="A254">
        <v>3981071.71</v>
      </c>
      <c r="B254">
        <v>0.84290173199999996</v>
      </c>
      <c r="C254">
        <v>103.831563</v>
      </c>
    </row>
    <row r="255" spans="1:3" x14ac:dyDescent="0.25">
      <c r="A255">
        <v>4216965.03</v>
      </c>
      <c r="B255">
        <v>1.47123501</v>
      </c>
      <c r="C255">
        <v>104.76694500000001</v>
      </c>
    </row>
    <row r="256" spans="1:3" x14ac:dyDescent="0.25">
      <c r="A256">
        <v>4466835.92</v>
      </c>
      <c r="B256">
        <v>2.13263487</v>
      </c>
      <c r="C256">
        <v>105.861447</v>
      </c>
    </row>
    <row r="257" spans="1:3" x14ac:dyDescent="0.25">
      <c r="A257">
        <v>4731512.59</v>
      </c>
      <c r="B257">
        <v>2.8014258500000002</v>
      </c>
      <c r="C257">
        <v>106.891402</v>
      </c>
    </row>
    <row r="258" spans="1:3" x14ac:dyDescent="0.25">
      <c r="A258">
        <v>5011872.34</v>
      </c>
      <c r="B258">
        <v>3.4884858599999999</v>
      </c>
      <c r="C258">
        <v>107.95588499999999</v>
      </c>
    </row>
    <row r="259" spans="1:3" x14ac:dyDescent="0.25">
      <c r="A259">
        <v>5308844.4400000004</v>
      </c>
      <c r="B259">
        <v>4.2126912599999997</v>
      </c>
      <c r="C259">
        <v>108.931253</v>
      </c>
    </row>
    <row r="260" spans="1:3" x14ac:dyDescent="0.25">
      <c r="A260">
        <v>5623413.25</v>
      </c>
      <c r="B260">
        <v>4.9797388500000004</v>
      </c>
      <c r="C260">
        <v>110.032927</v>
      </c>
    </row>
    <row r="261" spans="1:3" x14ac:dyDescent="0.25">
      <c r="A261">
        <v>5956621.4400000004</v>
      </c>
      <c r="B261">
        <v>5.7894786700000003</v>
      </c>
      <c r="C261">
        <v>110.95643200000001</v>
      </c>
    </row>
    <row r="262" spans="1:3" x14ac:dyDescent="0.25">
      <c r="A262">
        <v>6309573.4400000004</v>
      </c>
      <c r="B262">
        <v>6.7397136299999998</v>
      </c>
      <c r="C262">
        <v>112.04796399999999</v>
      </c>
    </row>
    <row r="263" spans="1:3" x14ac:dyDescent="0.25">
      <c r="A263">
        <v>6683439.1799999997</v>
      </c>
      <c r="B263">
        <v>7.7370523999999996</v>
      </c>
      <c r="C263">
        <v>112.66647</v>
      </c>
    </row>
    <row r="264" spans="1:3" x14ac:dyDescent="0.25">
      <c r="A264">
        <v>7079457.8399999999</v>
      </c>
      <c r="B264">
        <v>8.7144523599999992</v>
      </c>
      <c r="C264">
        <v>112.327895</v>
      </c>
    </row>
    <row r="265" spans="1:3" x14ac:dyDescent="0.25">
      <c r="A265">
        <v>7498942.0899999999</v>
      </c>
      <c r="B265">
        <v>10.0594541</v>
      </c>
      <c r="C265">
        <v>111.395048</v>
      </c>
    </row>
    <row r="266" spans="1:3" x14ac:dyDescent="0.25">
      <c r="A266">
        <v>7943282.3499999996</v>
      </c>
      <c r="B266">
        <v>11.142997299999999</v>
      </c>
      <c r="C266">
        <v>110.603982</v>
      </c>
    </row>
    <row r="267" spans="1:3" x14ac:dyDescent="0.25">
      <c r="A267">
        <v>8413951.4199999999</v>
      </c>
      <c r="B267">
        <v>12.175773700000001</v>
      </c>
      <c r="C267">
        <v>104.74907899999999</v>
      </c>
    </row>
    <row r="268" spans="1:3" x14ac:dyDescent="0.25">
      <c r="A268">
        <v>8912509.3800000008</v>
      </c>
      <c r="B268">
        <v>13.293445699999999</v>
      </c>
      <c r="C268">
        <v>98.706379600000005</v>
      </c>
    </row>
    <row r="269" spans="1:3" x14ac:dyDescent="0.25">
      <c r="A269">
        <v>9440608.7599999998</v>
      </c>
      <c r="B269">
        <v>14.599240099999999</v>
      </c>
      <c r="C269">
        <v>88.224341300000006</v>
      </c>
    </row>
    <row r="270" spans="1:3" x14ac:dyDescent="0.25">
      <c r="A270">
        <v>10000000</v>
      </c>
      <c r="B270">
        <v>14.6209633</v>
      </c>
      <c r="C270">
        <v>65.433262799999994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C3A12-6693-44F5-A70F-5A807A5DA220}">
  <dimension ref="A1:C267"/>
  <sheetViews>
    <sheetView workbookViewId="0">
      <selection activeCell="C1" sqref="C1:C1048576"/>
    </sheetView>
  </sheetViews>
  <sheetFormatPr defaultRowHeight="15" x14ac:dyDescent="0.25"/>
  <cols>
    <col min="1" max="1" width="14" bestFit="1" customWidth="1"/>
    <col min="2" max="2" width="12" bestFit="1" customWidth="1"/>
    <col min="3" max="3" width="12.7109375" bestFit="1" customWidth="1"/>
  </cols>
  <sheetData>
    <row r="1" spans="1:3" x14ac:dyDescent="0.25">
      <c r="A1" t="s">
        <v>1</v>
      </c>
      <c r="B1" t="s">
        <v>48</v>
      </c>
      <c r="C1" t="s">
        <v>52</v>
      </c>
    </row>
    <row r="2" spans="1:3" x14ac:dyDescent="0.25">
      <c r="A2">
        <v>10</v>
      </c>
      <c r="B2">
        <v>14.556789373440751</v>
      </c>
      <c r="C2">
        <v>7.5336065999999993E-2</v>
      </c>
    </row>
    <row r="3" spans="1:3" x14ac:dyDescent="0.25">
      <c r="A3">
        <v>10.5925373</v>
      </c>
      <c r="B3">
        <v>14.558482173440749</v>
      </c>
      <c r="C3">
        <v>6.4925056999999994E-2</v>
      </c>
    </row>
    <row r="4" spans="1:3" x14ac:dyDescent="0.25">
      <c r="A4">
        <v>11.2201845</v>
      </c>
      <c r="B4">
        <v>14.55979037344075</v>
      </c>
      <c r="C4">
        <v>6.0244438099999999E-2</v>
      </c>
    </row>
    <row r="5" spans="1:3" x14ac:dyDescent="0.25">
      <c r="A5">
        <v>11.885022299999999</v>
      </c>
      <c r="B5">
        <v>14.55926607344075</v>
      </c>
      <c r="C5">
        <v>4.7083861900000003E-2</v>
      </c>
    </row>
    <row r="6" spans="1:3" x14ac:dyDescent="0.25">
      <c r="A6">
        <v>12.5892541</v>
      </c>
      <c r="B6">
        <v>14.557891173440749</v>
      </c>
      <c r="C6">
        <v>5.9953272299999999E-2</v>
      </c>
    </row>
    <row r="7" spans="1:3" x14ac:dyDescent="0.25">
      <c r="A7">
        <v>13.335214300000001</v>
      </c>
      <c r="B7">
        <v>14.55795827344075</v>
      </c>
      <c r="C7">
        <v>4.9641962499999998E-2</v>
      </c>
    </row>
    <row r="8" spans="1:3" x14ac:dyDescent="0.25">
      <c r="A8">
        <v>14.125375399999999</v>
      </c>
      <c r="B8">
        <v>14.554269873440751</v>
      </c>
      <c r="C8">
        <v>4.41942642E-2</v>
      </c>
    </row>
    <row r="9" spans="1:3" x14ac:dyDescent="0.25">
      <c r="A9">
        <v>14.9623566</v>
      </c>
      <c r="B9">
        <v>14.55271997344075</v>
      </c>
      <c r="C9">
        <v>4.6215476200000001E-2</v>
      </c>
    </row>
    <row r="10" spans="1:3" x14ac:dyDescent="0.25">
      <c r="A10">
        <v>15.8489319</v>
      </c>
      <c r="B10">
        <v>14.551866073440749</v>
      </c>
      <c r="C10">
        <v>5.3048408300000002E-2</v>
      </c>
    </row>
    <row r="11" spans="1:3" x14ac:dyDescent="0.25">
      <c r="A11">
        <v>16.788040200000001</v>
      </c>
      <c r="B11">
        <v>14.55163797344075</v>
      </c>
      <c r="C11">
        <v>5.5924642599999998E-2</v>
      </c>
    </row>
    <row r="12" spans="1:3" x14ac:dyDescent="0.25">
      <c r="A12">
        <v>17.7827941</v>
      </c>
      <c r="B12">
        <v>14.55196237344075</v>
      </c>
      <c r="C12">
        <v>4.9549291400000001E-2</v>
      </c>
    </row>
    <row r="13" spans="1:3" x14ac:dyDescent="0.25">
      <c r="A13">
        <v>18.836490900000001</v>
      </c>
      <c r="B13">
        <v>14.553526873440751</v>
      </c>
      <c r="C13">
        <v>5.7415981200000001E-2</v>
      </c>
    </row>
    <row r="14" spans="1:3" x14ac:dyDescent="0.25">
      <c r="A14">
        <v>19.9526231</v>
      </c>
      <c r="B14">
        <v>14.553570373440749</v>
      </c>
      <c r="C14">
        <v>7.2525499199999996E-2</v>
      </c>
    </row>
    <row r="15" spans="1:3" x14ac:dyDescent="0.25">
      <c r="A15">
        <v>21.1348904</v>
      </c>
      <c r="B15">
        <v>14.552125273440749</v>
      </c>
      <c r="C15">
        <v>5.9604975300000002E-2</v>
      </c>
    </row>
    <row r="16" spans="1:3" x14ac:dyDescent="0.25">
      <c r="A16">
        <v>22.387211400000002</v>
      </c>
      <c r="B16">
        <v>14.554329173440751</v>
      </c>
      <c r="C16">
        <v>7.0979030799999995E-2</v>
      </c>
    </row>
    <row r="17" spans="1:3" x14ac:dyDescent="0.25">
      <c r="A17">
        <v>23.713737099999999</v>
      </c>
      <c r="B17">
        <v>14.553477373440749</v>
      </c>
      <c r="C17">
        <v>5.8447163699999999E-2</v>
      </c>
    </row>
    <row r="18" spans="1:3" x14ac:dyDescent="0.25">
      <c r="A18">
        <v>25.118864299999998</v>
      </c>
      <c r="B18">
        <v>14.552319073440749</v>
      </c>
      <c r="C18">
        <v>8.6904258700000001E-2</v>
      </c>
    </row>
    <row r="19" spans="1:3" x14ac:dyDescent="0.25">
      <c r="A19">
        <v>26.6072506</v>
      </c>
      <c r="B19">
        <v>14.55305497344075</v>
      </c>
      <c r="C19">
        <v>7.9705302899999997E-2</v>
      </c>
    </row>
    <row r="20" spans="1:3" x14ac:dyDescent="0.25">
      <c r="A20">
        <v>28.183829299999999</v>
      </c>
      <c r="B20">
        <v>14.54960127344075</v>
      </c>
      <c r="C20">
        <v>9.2812636200000007E-2</v>
      </c>
    </row>
    <row r="21" spans="1:3" x14ac:dyDescent="0.25">
      <c r="A21">
        <v>29.8538262</v>
      </c>
      <c r="B21">
        <v>14.549244873440751</v>
      </c>
      <c r="C21">
        <v>0.10072953699999999</v>
      </c>
    </row>
    <row r="22" spans="1:3" x14ac:dyDescent="0.25">
      <c r="A22">
        <v>31.622776600000002</v>
      </c>
      <c r="B22">
        <v>14.550790973440749</v>
      </c>
      <c r="C22">
        <v>9.8958351099999994E-2</v>
      </c>
    </row>
    <row r="23" spans="1:3" x14ac:dyDescent="0.25">
      <c r="A23">
        <v>33.496543899999999</v>
      </c>
      <c r="B23">
        <v>14.54816007344075</v>
      </c>
      <c r="C23">
        <v>0.108450485</v>
      </c>
    </row>
    <row r="24" spans="1:3" x14ac:dyDescent="0.25">
      <c r="A24">
        <v>35.481338899999997</v>
      </c>
      <c r="B24">
        <v>14.551154573440749</v>
      </c>
      <c r="C24">
        <v>0.122112438</v>
      </c>
    </row>
    <row r="25" spans="1:3" x14ac:dyDescent="0.25">
      <c r="A25">
        <v>37.583740400000003</v>
      </c>
      <c r="B25">
        <v>14.55010547344075</v>
      </c>
      <c r="C25">
        <v>0.13181659000000001</v>
      </c>
    </row>
    <row r="26" spans="1:3" x14ac:dyDescent="0.25">
      <c r="A26">
        <v>39.810717099999998</v>
      </c>
      <c r="B26">
        <v>14.551038873440749</v>
      </c>
      <c r="C26">
        <v>0.136898508</v>
      </c>
    </row>
    <row r="27" spans="1:3" x14ac:dyDescent="0.25">
      <c r="A27">
        <v>42.169650300000001</v>
      </c>
      <c r="B27">
        <v>14.55207467344075</v>
      </c>
      <c r="C27">
        <v>0.155644117</v>
      </c>
    </row>
    <row r="28" spans="1:3" x14ac:dyDescent="0.25">
      <c r="A28">
        <v>44.668359199999998</v>
      </c>
      <c r="B28">
        <v>14.553617373440749</v>
      </c>
      <c r="C28">
        <v>0.17650148399999999</v>
      </c>
    </row>
    <row r="29" spans="1:3" x14ac:dyDescent="0.25">
      <c r="A29">
        <v>47.315125899999998</v>
      </c>
      <c r="B29">
        <v>14.552280473440749</v>
      </c>
      <c r="C29">
        <v>0.19505916300000001</v>
      </c>
    </row>
    <row r="30" spans="1:3" x14ac:dyDescent="0.25">
      <c r="A30">
        <v>50.1187234</v>
      </c>
      <c r="B30">
        <v>14.55713937344075</v>
      </c>
      <c r="C30">
        <v>0.20034499</v>
      </c>
    </row>
    <row r="31" spans="1:3" x14ac:dyDescent="0.25">
      <c r="A31">
        <v>53.0884444</v>
      </c>
      <c r="B31">
        <v>14.550508073440749</v>
      </c>
      <c r="C31">
        <v>0.234746554</v>
      </c>
    </row>
    <row r="32" spans="1:3" x14ac:dyDescent="0.25">
      <c r="A32">
        <v>56.234132500000001</v>
      </c>
      <c r="B32">
        <v>14.554399273440749</v>
      </c>
      <c r="C32">
        <v>0.25386174900000003</v>
      </c>
    </row>
    <row r="33" spans="1:3" x14ac:dyDescent="0.25">
      <c r="A33">
        <v>59.5662144</v>
      </c>
      <c r="B33">
        <v>14.551369173440749</v>
      </c>
      <c r="C33">
        <v>0.268646043</v>
      </c>
    </row>
    <row r="34" spans="1:3" x14ac:dyDescent="0.25">
      <c r="A34">
        <v>63.095734399999998</v>
      </c>
      <c r="B34">
        <v>14.557237973440749</v>
      </c>
      <c r="C34">
        <v>0.300465537</v>
      </c>
    </row>
    <row r="35" spans="1:3" x14ac:dyDescent="0.25">
      <c r="A35">
        <v>66.834391800000006</v>
      </c>
      <c r="B35">
        <v>14.558103173440751</v>
      </c>
      <c r="C35">
        <v>0.32435726599999998</v>
      </c>
    </row>
    <row r="36" spans="1:3" x14ac:dyDescent="0.25">
      <c r="A36">
        <v>70.794578400000006</v>
      </c>
      <c r="B36">
        <v>14.563325973440749</v>
      </c>
      <c r="C36">
        <v>0.32030094599999998</v>
      </c>
    </row>
    <row r="37" spans="1:3" x14ac:dyDescent="0.25">
      <c r="A37">
        <v>74.989420899999999</v>
      </c>
      <c r="B37">
        <v>14.566309373440751</v>
      </c>
      <c r="C37">
        <v>0.32927067399999999</v>
      </c>
    </row>
    <row r="38" spans="1:3" x14ac:dyDescent="0.25">
      <c r="A38">
        <v>79.432823499999998</v>
      </c>
      <c r="B38">
        <v>14.57169577344075</v>
      </c>
      <c r="C38">
        <v>0.32804266700000001</v>
      </c>
    </row>
    <row r="39" spans="1:3" x14ac:dyDescent="0.25">
      <c r="A39">
        <v>84.139514199999994</v>
      </c>
      <c r="B39">
        <v>14.57515527344075</v>
      </c>
      <c r="C39">
        <v>0.32867981699999999</v>
      </c>
    </row>
    <row r="40" spans="1:3" x14ac:dyDescent="0.25">
      <c r="A40">
        <v>89.125093800000002</v>
      </c>
      <c r="B40">
        <v>14.57476507344075</v>
      </c>
      <c r="C40">
        <v>0.30502193900000002</v>
      </c>
    </row>
    <row r="41" spans="1:3" x14ac:dyDescent="0.25">
      <c r="A41">
        <v>94.406087600000006</v>
      </c>
      <c r="B41">
        <v>14.57867967344075</v>
      </c>
      <c r="C41">
        <v>0.31802191600000002</v>
      </c>
    </row>
    <row r="42" spans="1:3" x14ac:dyDescent="0.25">
      <c r="A42">
        <v>100</v>
      </c>
      <c r="B42">
        <v>14.58115667344075</v>
      </c>
      <c r="C42">
        <v>0.30497281999999998</v>
      </c>
    </row>
    <row r="43" spans="1:3" x14ac:dyDescent="0.25">
      <c r="A43">
        <v>105.92537299999999</v>
      </c>
      <c r="B43">
        <v>14.58129317344075</v>
      </c>
      <c r="C43">
        <v>0.30951393199999999</v>
      </c>
    </row>
    <row r="44" spans="1:3" x14ac:dyDescent="0.25">
      <c r="A44">
        <v>112.20184500000001</v>
      </c>
      <c r="B44">
        <v>14.58319457344075</v>
      </c>
      <c r="C44">
        <v>0.30082459099999997</v>
      </c>
    </row>
    <row r="45" spans="1:3" x14ac:dyDescent="0.25">
      <c r="A45">
        <v>118.850223</v>
      </c>
      <c r="B45">
        <v>14.580978873440749</v>
      </c>
      <c r="C45">
        <v>0.30263276300000003</v>
      </c>
    </row>
    <row r="46" spans="1:3" x14ac:dyDescent="0.25">
      <c r="A46">
        <v>125.89254099999999</v>
      </c>
      <c r="B46">
        <v>14.58769107344075</v>
      </c>
      <c r="C46">
        <v>0.29360399300000001</v>
      </c>
    </row>
    <row r="47" spans="1:3" x14ac:dyDescent="0.25">
      <c r="A47">
        <v>133.35214300000001</v>
      </c>
      <c r="B47">
        <v>14.588701073440751</v>
      </c>
      <c r="C47">
        <v>0.306403802</v>
      </c>
    </row>
    <row r="48" spans="1:3" x14ac:dyDescent="0.25">
      <c r="A48">
        <v>141.25375399999999</v>
      </c>
      <c r="B48">
        <v>14.589451573440749</v>
      </c>
      <c r="C48">
        <v>0.31331993899999999</v>
      </c>
    </row>
    <row r="49" spans="1:3" x14ac:dyDescent="0.25">
      <c r="A49">
        <v>149.62356600000001</v>
      </c>
      <c r="B49">
        <v>14.589668573440751</v>
      </c>
      <c r="C49">
        <v>0.30971949500000001</v>
      </c>
    </row>
    <row r="50" spans="1:3" x14ac:dyDescent="0.25">
      <c r="A50">
        <v>158.48931899999999</v>
      </c>
      <c r="B50">
        <v>14.591860373440749</v>
      </c>
      <c r="C50">
        <v>0.31227657199999997</v>
      </c>
    </row>
    <row r="51" spans="1:3" x14ac:dyDescent="0.25">
      <c r="A51">
        <v>167.880402</v>
      </c>
      <c r="B51">
        <v>14.590049973440751</v>
      </c>
      <c r="C51">
        <v>0.33089351900000002</v>
      </c>
    </row>
    <row r="52" spans="1:3" x14ac:dyDescent="0.25">
      <c r="A52">
        <v>177.82794100000001</v>
      </c>
      <c r="B52">
        <v>14.592482973440751</v>
      </c>
      <c r="C52">
        <v>0.34020149199999999</v>
      </c>
    </row>
    <row r="53" spans="1:3" x14ac:dyDescent="0.25">
      <c r="A53">
        <v>188.36490900000001</v>
      </c>
      <c r="B53">
        <v>14.59485957344075</v>
      </c>
      <c r="C53">
        <v>0.34157142899999998</v>
      </c>
    </row>
    <row r="54" spans="1:3" x14ac:dyDescent="0.25">
      <c r="A54">
        <v>199.526231</v>
      </c>
      <c r="B54">
        <v>14.59452357344075</v>
      </c>
      <c r="C54">
        <v>0.36426065400000002</v>
      </c>
    </row>
    <row r="55" spans="1:3" x14ac:dyDescent="0.25">
      <c r="A55">
        <v>211.348904</v>
      </c>
      <c r="B55">
        <v>14.59624777344075</v>
      </c>
      <c r="C55">
        <v>0.36730026799999999</v>
      </c>
    </row>
    <row r="56" spans="1:3" x14ac:dyDescent="0.25">
      <c r="A56">
        <v>223.87211400000001</v>
      </c>
      <c r="B56">
        <v>14.59881537344075</v>
      </c>
      <c r="C56">
        <v>0.381519371</v>
      </c>
    </row>
    <row r="57" spans="1:3" x14ac:dyDescent="0.25">
      <c r="A57">
        <v>237.137371</v>
      </c>
      <c r="B57">
        <v>14.59873797344075</v>
      </c>
      <c r="C57">
        <v>0.39855744700000001</v>
      </c>
    </row>
    <row r="58" spans="1:3" x14ac:dyDescent="0.25">
      <c r="A58">
        <v>251.18864300000001</v>
      </c>
      <c r="B58">
        <v>14.599707873440749</v>
      </c>
      <c r="C58">
        <v>0.41542536299999999</v>
      </c>
    </row>
    <row r="59" spans="1:3" x14ac:dyDescent="0.25">
      <c r="A59">
        <v>266.07250599999998</v>
      </c>
      <c r="B59">
        <v>14.60156817344075</v>
      </c>
      <c r="C59">
        <v>0.43019228500000001</v>
      </c>
    </row>
    <row r="60" spans="1:3" x14ac:dyDescent="0.25">
      <c r="A60">
        <v>281.83829300000002</v>
      </c>
      <c r="B60">
        <v>14.604379873440751</v>
      </c>
      <c r="C60">
        <v>0.44007451600000003</v>
      </c>
    </row>
    <row r="61" spans="1:3" x14ac:dyDescent="0.25">
      <c r="A61">
        <v>298.53826199999997</v>
      </c>
      <c r="B61">
        <v>14.604272573440749</v>
      </c>
      <c r="C61">
        <v>0.45418124399999998</v>
      </c>
    </row>
    <row r="62" spans="1:3" x14ac:dyDescent="0.25">
      <c r="A62">
        <v>316.22776599999997</v>
      </c>
      <c r="B62">
        <v>14.60652477344075</v>
      </c>
      <c r="C62">
        <v>0.47662176499999998</v>
      </c>
    </row>
    <row r="63" spans="1:3" x14ac:dyDescent="0.25">
      <c r="A63">
        <v>334.965439</v>
      </c>
      <c r="B63">
        <v>14.61013187344075</v>
      </c>
      <c r="C63">
        <v>0.48707234599999999</v>
      </c>
    </row>
    <row r="64" spans="1:3" x14ac:dyDescent="0.25">
      <c r="A64">
        <v>354.81338899999997</v>
      </c>
      <c r="B64">
        <v>14.61282557344075</v>
      </c>
      <c r="C64">
        <v>0.51127464</v>
      </c>
    </row>
    <row r="65" spans="1:3" x14ac:dyDescent="0.25">
      <c r="A65">
        <v>375.83740399999999</v>
      </c>
      <c r="B65">
        <v>14.61460447344075</v>
      </c>
      <c r="C65">
        <v>0.53307535399999995</v>
      </c>
    </row>
    <row r="66" spans="1:3" x14ac:dyDescent="0.25">
      <c r="A66">
        <v>398.10717099999999</v>
      </c>
      <c r="B66">
        <v>14.61947447344075</v>
      </c>
      <c r="C66">
        <v>0.53831660999999997</v>
      </c>
    </row>
    <row r="67" spans="1:3" x14ac:dyDescent="0.25">
      <c r="A67">
        <v>421.69650300000001</v>
      </c>
      <c r="B67">
        <v>14.61838837344075</v>
      </c>
      <c r="C67">
        <v>0.54940092500000004</v>
      </c>
    </row>
    <row r="68" spans="1:3" x14ac:dyDescent="0.25">
      <c r="A68">
        <v>446.68359199999998</v>
      </c>
      <c r="B68">
        <v>14.623247773440751</v>
      </c>
      <c r="C68">
        <v>0.56527151899999994</v>
      </c>
    </row>
    <row r="69" spans="1:3" x14ac:dyDescent="0.25">
      <c r="A69">
        <v>473.15125899999998</v>
      </c>
      <c r="B69">
        <v>14.62750787344075</v>
      </c>
      <c r="C69">
        <v>0.58846996500000004</v>
      </c>
    </row>
    <row r="70" spans="1:3" x14ac:dyDescent="0.25">
      <c r="A70">
        <v>501.18723399999999</v>
      </c>
      <c r="B70">
        <v>14.63102877344075</v>
      </c>
      <c r="C70">
        <v>0.60335542499999995</v>
      </c>
    </row>
    <row r="71" spans="1:3" x14ac:dyDescent="0.25">
      <c r="A71">
        <v>530.88444400000003</v>
      </c>
      <c r="B71">
        <v>14.634453973440749</v>
      </c>
      <c r="C71">
        <v>0.61407532399999998</v>
      </c>
    </row>
    <row r="72" spans="1:3" x14ac:dyDescent="0.25">
      <c r="A72">
        <v>562.34132499999998</v>
      </c>
      <c r="B72">
        <v>14.63501557344075</v>
      </c>
      <c r="C72">
        <v>0.63369161200000002</v>
      </c>
    </row>
    <row r="73" spans="1:3" x14ac:dyDescent="0.25">
      <c r="A73">
        <v>595.66214400000001</v>
      </c>
      <c r="B73">
        <v>14.64322617344075</v>
      </c>
      <c r="C73">
        <v>0.64303547000000005</v>
      </c>
    </row>
    <row r="74" spans="1:3" x14ac:dyDescent="0.25">
      <c r="A74">
        <v>630.95734400000003</v>
      </c>
      <c r="B74">
        <v>14.64568817344075</v>
      </c>
      <c r="C74">
        <v>0.67293141400000001</v>
      </c>
    </row>
    <row r="75" spans="1:3" x14ac:dyDescent="0.25">
      <c r="A75">
        <v>668.34391800000003</v>
      </c>
      <c r="B75">
        <v>14.64974497344075</v>
      </c>
      <c r="C75">
        <v>0.68008000099999999</v>
      </c>
    </row>
    <row r="76" spans="1:3" x14ac:dyDescent="0.25">
      <c r="A76">
        <v>707.945784</v>
      </c>
      <c r="B76">
        <v>14.65370807344075</v>
      </c>
      <c r="C76">
        <v>0.69318558799999996</v>
      </c>
    </row>
    <row r="77" spans="1:3" x14ac:dyDescent="0.25">
      <c r="A77">
        <v>749.89420900000005</v>
      </c>
      <c r="B77">
        <v>14.65974677344075</v>
      </c>
      <c r="C77">
        <v>0.71023274400000003</v>
      </c>
    </row>
    <row r="78" spans="1:3" x14ac:dyDescent="0.25">
      <c r="A78">
        <v>794.32823499999995</v>
      </c>
      <c r="B78">
        <v>14.66408567344075</v>
      </c>
      <c r="C78">
        <v>0.709946521</v>
      </c>
    </row>
    <row r="79" spans="1:3" x14ac:dyDescent="0.25">
      <c r="A79">
        <v>841.39514199999996</v>
      </c>
      <c r="B79">
        <v>14.668909473440749</v>
      </c>
      <c r="C79">
        <v>0.72092464099999998</v>
      </c>
    </row>
    <row r="80" spans="1:3" x14ac:dyDescent="0.25">
      <c r="A80">
        <v>891.25093800000002</v>
      </c>
      <c r="B80">
        <v>14.67386387344075</v>
      </c>
      <c r="C80">
        <v>0.73014367599999996</v>
      </c>
    </row>
    <row r="81" spans="1:3" x14ac:dyDescent="0.25">
      <c r="A81">
        <v>944.06087600000001</v>
      </c>
      <c r="B81">
        <v>14.67847117344075</v>
      </c>
      <c r="C81">
        <v>0.74340052700000003</v>
      </c>
    </row>
    <row r="82" spans="1:3" x14ac:dyDescent="0.25">
      <c r="A82">
        <v>1000</v>
      </c>
      <c r="B82">
        <v>14.68494667344075</v>
      </c>
      <c r="C82">
        <v>0.75762884100000005</v>
      </c>
    </row>
    <row r="83" spans="1:3" x14ac:dyDescent="0.25">
      <c r="A83">
        <v>1059.2537299999999</v>
      </c>
      <c r="B83">
        <v>14.68864797344075</v>
      </c>
      <c r="C83">
        <v>0.74893310499999999</v>
      </c>
    </row>
    <row r="84" spans="1:3" x14ac:dyDescent="0.25">
      <c r="A84">
        <v>1122.01845</v>
      </c>
      <c r="B84">
        <v>14.697250873440749</v>
      </c>
      <c r="C84">
        <v>0.74814235600000001</v>
      </c>
    </row>
    <row r="85" spans="1:3" x14ac:dyDescent="0.25">
      <c r="A85">
        <v>1188.5022300000001</v>
      </c>
      <c r="B85">
        <v>14.701069673440751</v>
      </c>
      <c r="C85">
        <v>0.76520178599999999</v>
      </c>
    </row>
    <row r="86" spans="1:3" x14ac:dyDescent="0.25">
      <c r="A86">
        <v>1258.9254100000001</v>
      </c>
      <c r="B86">
        <v>14.706177873440749</v>
      </c>
      <c r="C86">
        <v>0.76438447399999998</v>
      </c>
    </row>
    <row r="87" spans="1:3" x14ac:dyDescent="0.25">
      <c r="A87">
        <v>1333.52143</v>
      </c>
      <c r="B87">
        <v>14.71377157344075</v>
      </c>
      <c r="C87">
        <v>0.75191607000000005</v>
      </c>
    </row>
    <row r="88" spans="1:3" x14ac:dyDescent="0.25">
      <c r="A88">
        <v>1412.53754</v>
      </c>
      <c r="B88">
        <v>14.719036973440749</v>
      </c>
      <c r="C88">
        <v>0.75792647300000004</v>
      </c>
    </row>
    <row r="89" spans="1:3" x14ac:dyDescent="0.25">
      <c r="A89">
        <v>1496.2356600000001</v>
      </c>
      <c r="B89">
        <v>14.729493573440751</v>
      </c>
      <c r="C89">
        <v>0.75637236500000005</v>
      </c>
    </row>
    <row r="90" spans="1:3" x14ac:dyDescent="0.25">
      <c r="A90">
        <v>1584.89319</v>
      </c>
      <c r="B90">
        <v>14.73591167344075</v>
      </c>
      <c r="C90">
        <v>0.75297760599999997</v>
      </c>
    </row>
    <row r="91" spans="1:3" x14ac:dyDescent="0.25">
      <c r="A91">
        <v>1678.80402</v>
      </c>
      <c r="B91">
        <v>14.75327957344075</v>
      </c>
      <c r="C91">
        <v>0.74144092699999997</v>
      </c>
    </row>
    <row r="92" spans="1:3" x14ac:dyDescent="0.25">
      <c r="A92">
        <v>1778.2794100000001</v>
      </c>
      <c r="B92">
        <v>14.75786057344075</v>
      </c>
      <c r="C92">
        <v>0.73889254299999996</v>
      </c>
    </row>
    <row r="93" spans="1:3" x14ac:dyDescent="0.25">
      <c r="A93">
        <v>1883.6490899999999</v>
      </c>
      <c r="B93">
        <v>14.76262567344075</v>
      </c>
      <c r="C93">
        <v>0.72324537200000005</v>
      </c>
    </row>
    <row r="94" spans="1:3" x14ac:dyDescent="0.25">
      <c r="A94">
        <v>1995.2623100000001</v>
      </c>
      <c r="B94">
        <v>14.769309273440751</v>
      </c>
      <c r="C94">
        <v>0.72203408400000002</v>
      </c>
    </row>
    <row r="95" spans="1:3" x14ac:dyDescent="0.25">
      <c r="A95">
        <v>2113.4890399999999</v>
      </c>
      <c r="B95">
        <v>14.771648073440749</v>
      </c>
      <c r="C95">
        <v>0.69846325799999998</v>
      </c>
    </row>
    <row r="96" spans="1:3" x14ac:dyDescent="0.25">
      <c r="A96">
        <v>2238.7211400000001</v>
      </c>
      <c r="B96">
        <v>14.77667297344075</v>
      </c>
      <c r="C96">
        <v>0.695605362</v>
      </c>
    </row>
    <row r="97" spans="1:3" x14ac:dyDescent="0.25">
      <c r="A97">
        <v>2371.3737099999998</v>
      </c>
      <c r="B97">
        <v>14.78646567344075</v>
      </c>
      <c r="C97">
        <v>0.67989986700000005</v>
      </c>
    </row>
    <row r="98" spans="1:3" x14ac:dyDescent="0.25">
      <c r="A98">
        <v>2511.88643</v>
      </c>
      <c r="B98">
        <v>14.790225473440749</v>
      </c>
      <c r="C98">
        <v>0.656179823</v>
      </c>
    </row>
    <row r="99" spans="1:3" x14ac:dyDescent="0.25">
      <c r="A99">
        <v>2660.7250600000002</v>
      </c>
      <c r="B99">
        <v>14.795702673440751</v>
      </c>
      <c r="C99">
        <v>0.63600336599999996</v>
      </c>
    </row>
    <row r="100" spans="1:3" x14ac:dyDescent="0.25">
      <c r="A100">
        <v>2818.3829300000002</v>
      </c>
      <c r="B100">
        <v>14.80185397344075</v>
      </c>
      <c r="C100">
        <v>0.60812754700000005</v>
      </c>
    </row>
    <row r="101" spans="1:3" x14ac:dyDescent="0.25">
      <c r="A101">
        <v>2985.3826199999999</v>
      </c>
      <c r="B101">
        <v>14.80517567344075</v>
      </c>
      <c r="C101">
        <v>0.59850325100000001</v>
      </c>
    </row>
    <row r="102" spans="1:3" x14ac:dyDescent="0.25">
      <c r="A102">
        <v>3162.2776600000002</v>
      </c>
      <c r="B102">
        <v>14.81161507344075</v>
      </c>
      <c r="C102">
        <v>0.57734330199999995</v>
      </c>
    </row>
    <row r="103" spans="1:3" x14ac:dyDescent="0.25">
      <c r="A103">
        <v>3349.6543900000001</v>
      </c>
      <c r="B103">
        <v>14.814145273440749</v>
      </c>
      <c r="C103">
        <v>0.53713178299999997</v>
      </c>
    </row>
    <row r="104" spans="1:3" x14ac:dyDescent="0.25">
      <c r="A104">
        <v>3548.1338900000001</v>
      </c>
      <c r="B104">
        <v>14.820515873440749</v>
      </c>
      <c r="C104">
        <v>0.51633791200000001</v>
      </c>
    </row>
    <row r="105" spans="1:3" x14ac:dyDescent="0.25">
      <c r="A105">
        <v>3758.3740400000002</v>
      </c>
      <c r="B105">
        <v>14.817618773440749</v>
      </c>
      <c r="C105">
        <v>0.48166241199999998</v>
      </c>
    </row>
    <row r="106" spans="1:3" x14ac:dyDescent="0.25">
      <c r="A106">
        <v>3981.0717100000002</v>
      </c>
      <c r="B106">
        <v>14.824614973440751</v>
      </c>
      <c r="C106">
        <v>0.45824585000000001</v>
      </c>
    </row>
    <row r="107" spans="1:3" x14ac:dyDescent="0.25">
      <c r="A107">
        <v>4216.9650300000003</v>
      </c>
      <c r="B107">
        <v>14.825577173440751</v>
      </c>
      <c r="C107">
        <v>0.43635301100000001</v>
      </c>
    </row>
    <row r="108" spans="1:3" x14ac:dyDescent="0.25">
      <c r="A108">
        <v>4466.8359200000004</v>
      </c>
      <c r="B108">
        <v>14.827295173440749</v>
      </c>
      <c r="C108">
        <v>0.394771123</v>
      </c>
    </row>
    <row r="109" spans="1:3" x14ac:dyDescent="0.25">
      <c r="A109">
        <v>4731.5125900000003</v>
      </c>
      <c r="B109">
        <v>14.831924173440751</v>
      </c>
      <c r="C109">
        <v>0.360408061</v>
      </c>
    </row>
    <row r="110" spans="1:3" x14ac:dyDescent="0.25">
      <c r="A110">
        <v>5011.8723399999999</v>
      </c>
      <c r="B110">
        <v>14.83477397344075</v>
      </c>
      <c r="C110">
        <v>0.32536927199999999</v>
      </c>
    </row>
    <row r="111" spans="1:3" x14ac:dyDescent="0.25">
      <c r="A111">
        <v>5308.8444399999998</v>
      </c>
      <c r="B111">
        <v>14.84018067344075</v>
      </c>
      <c r="C111">
        <v>0.291708511</v>
      </c>
    </row>
    <row r="112" spans="1:3" x14ac:dyDescent="0.25">
      <c r="A112">
        <v>5623.4132499999996</v>
      </c>
      <c r="B112">
        <v>14.837702273440749</v>
      </c>
      <c r="C112">
        <v>0.25420811300000001</v>
      </c>
    </row>
    <row r="113" spans="1:3" x14ac:dyDescent="0.25">
      <c r="A113">
        <v>5956.6214399999999</v>
      </c>
      <c r="B113">
        <v>14.841441173440749</v>
      </c>
      <c r="C113">
        <v>0.221308112</v>
      </c>
    </row>
    <row r="114" spans="1:3" x14ac:dyDescent="0.25">
      <c r="A114">
        <v>6309.5734400000001</v>
      </c>
      <c r="B114">
        <v>14.84164097344075</v>
      </c>
      <c r="C114">
        <v>0.18010283999999999</v>
      </c>
    </row>
    <row r="115" spans="1:3" x14ac:dyDescent="0.25">
      <c r="A115">
        <v>6683.4391800000003</v>
      </c>
      <c r="B115">
        <v>14.84151787344075</v>
      </c>
      <c r="C115">
        <v>0.135653889</v>
      </c>
    </row>
    <row r="116" spans="1:3" x14ac:dyDescent="0.25">
      <c r="A116">
        <v>7079.45784</v>
      </c>
      <c r="B116">
        <v>14.84184377344075</v>
      </c>
      <c r="C116">
        <v>0.104428927</v>
      </c>
    </row>
    <row r="117" spans="1:3" x14ac:dyDescent="0.25">
      <c r="A117">
        <v>7498.9420899999996</v>
      </c>
      <c r="B117">
        <v>14.803913573440751</v>
      </c>
      <c r="C117">
        <v>8.5318430099999995E-2</v>
      </c>
    </row>
    <row r="118" spans="1:3" x14ac:dyDescent="0.25">
      <c r="A118">
        <v>7943.2823500000004</v>
      </c>
      <c r="B118">
        <v>14.807687273440751</v>
      </c>
      <c r="C118">
        <v>5.2772503499999998E-2</v>
      </c>
    </row>
    <row r="119" spans="1:3" x14ac:dyDescent="0.25">
      <c r="A119">
        <v>8413.9514199999994</v>
      </c>
      <c r="B119">
        <v>14.80501757344075</v>
      </c>
      <c r="C119">
        <v>2.31513138E-2</v>
      </c>
    </row>
    <row r="120" spans="1:3" x14ac:dyDescent="0.25">
      <c r="A120">
        <v>8912.5093799999995</v>
      </c>
      <c r="B120">
        <v>14.803966073440749</v>
      </c>
      <c r="C120">
        <v>-1.7211790800000001E-2</v>
      </c>
    </row>
    <row r="121" spans="1:3" x14ac:dyDescent="0.25">
      <c r="A121">
        <v>9440.6087599999992</v>
      </c>
      <c r="B121">
        <v>14.802746073440749</v>
      </c>
      <c r="C121">
        <v>-5.1609943300000002E-2</v>
      </c>
    </row>
    <row r="122" spans="1:3" x14ac:dyDescent="0.25">
      <c r="A122">
        <v>10000</v>
      </c>
      <c r="B122">
        <v>14.799681473440749</v>
      </c>
      <c r="C122">
        <v>-9.00900548E-2</v>
      </c>
    </row>
    <row r="123" spans="1:3" x14ac:dyDescent="0.25">
      <c r="A123">
        <v>10592.5373</v>
      </c>
      <c r="B123">
        <v>14.800346773440749</v>
      </c>
      <c r="C123">
        <v>-0.11931572</v>
      </c>
    </row>
    <row r="124" spans="1:3" x14ac:dyDescent="0.25">
      <c r="A124">
        <v>11220.184499999999</v>
      </c>
      <c r="B124">
        <v>14.80031327344075</v>
      </c>
      <c r="C124">
        <v>-0.14112427399999999</v>
      </c>
    </row>
    <row r="125" spans="1:3" x14ac:dyDescent="0.25">
      <c r="A125">
        <v>11885.022300000001</v>
      </c>
      <c r="B125">
        <v>14.79649837344075</v>
      </c>
      <c r="C125">
        <v>-0.15204294400000001</v>
      </c>
    </row>
    <row r="126" spans="1:3" x14ac:dyDescent="0.25">
      <c r="A126">
        <v>12589.2541</v>
      </c>
      <c r="B126">
        <v>14.79429537344075</v>
      </c>
      <c r="C126">
        <v>-0.18567850799999999</v>
      </c>
    </row>
    <row r="127" spans="1:3" x14ac:dyDescent="0.25">
      <c r="A127">
        <v>13335.2143</v>
      </c>
      <c r="B127">
        <v>14.787260573440751</v>
      </c>
      <c r="C127">
        <v>-0.210153585</v>
      </c>
    </row>
    <row r="128" spans="1:3" x14ac:dyDescent="0.25">
      <c r="A128">
        <v>14125.375400000001</v>
      </c>
      <c r="B128">
        <v>14.78728937344075</v>
      </c>
      <c r="C128">
        <v>-0.24242903499999999</v>
      </c>
    </row>
    <row r="129" spans="1:3" x14ac:dyDescent="0.25">
      <c r="A129">
        <v>14962.356599999999</v>
      </c>
      <c r="B129">
        <v>14.82890897344075</v>
      </c>
      <c r="C129">
        <v>-0.31474544700000001</v>
      </c>
    </row>
    <row r="130" spans="1:3" x14ac:dyDescent="0.25">
      <c r="A130">
        <v>15848.9319</v>
      </c>
      <c r="B130">
        <v>14.82618557344075</v>
      </c>
      <c r="C130">
        <v>-0.33061523199999998</v>
      </c>
    </row>
    <row r="131" spans="1:3" x14ac:dyDescent="0.25">
      <c r="A131">
        <v>16788.040199999999</v>
      </c>
      <c r="B131">
        <v>14.81977367344075</v>
      </c>
      <c r="C131">
        <v>-0.34176800400000001</v>
      </c>
    </row>
    <row r="132" spans="1:3" x14ac:dyDescent="0.25">
      <c r="A132">
        <v>17782.794099999999</v>
      </c>
      <c r="B132">
        <v>14.81765517344075</v>
      </c>
      <c r="C132">
        <v>-0.35390401799999999</v>
      </c>
    </row>
    <row r="133" spans="1:3" x14ac:dyDescent="0.25">
      <c r="A133">
        <v>18836.490900000001</v>
      </c>
      <c r="B133">
        <v>14.80945737344075</v>
      </c>
      <c r="C133">
        <v>-0.36241393100000002</v>
      </c>
    </row>
    <row r="134" spans="1:3" x14ac:dyDescent="0.25">
      <c r="A134">
        <v>19952.623100000001</v>
      </c>
      <c r="B134">
        <v>14.80516347344075</v>
      </c>
      <c r="C134">
        <v>-0.38400725000000002</v>
      </c>
    </row>
    <row r="135" spans="1:3" x14ac:dyDescent="0.25">
      <c r="A135">
        <v>21134.8904</v>
      </c>
      <c r="B135">
        <v>14.802027973440749</v>
      </c>
      <c r="C135">
        <v>-0.38379929699999998</v>
      </c>
    </row>
    <row r="136" spans="1:3" x14ac:dyDescent="0.25">
      <c r="A136">
        <v>22387.2114</v>
      </c>
      <c r="B136">
        <v>14.80009327344075</v>
      </c>
      <c r="C136">
        <v>-0.39113227900000003</v>
      </c>
    </row>
    <row r="137" spans="1:3" x14ac:dyDescent="0.25">
      <c r="A137">
        <v>23713.737099999998</v>
      </c>
      <c r="B137">
        <v>14.79452537344075</v>
      </c>
      <c r="C137">
        <v>-0.39587043700000002</v>
      </c>
    </row>
    <row r="138" spans="1:3" x14ac:dyDescent="0.25">
      <c r="A138">
        <v>25118.864300000001</v>
      </c>
      <c r="B138">
        <v>14.789261273440751</v>
      </c>
      <c r="C138">
        <v>-0.39507498699999999</v>
      </c>
    </row>
    <row r="139" spans="1:3" x14ac:dyDescent="0.25">
      <c r="A139">
        <v>26607.250599999999</v>
      </c>
      <c r="B139">
        <v>14.784510973440749</v>
      </c>
      <c r="C139">
        <v>-0.406039335</v>
      </c>
    </row>
    <row r="140" spans="1:3" x14ac:dyDescent="0.25">
      <c r="A140">
        <v>28183.829300000001</v>
      </c>
      <c r="B140">
        <v>14.78253187344075</v>
      </c>
      <c r="C140">
        <v>-0.40005617799999998</v>
      </c>
    </row>
    <row r="141" spans="1:3" x14ac:dyDescent="0.25">
      <c r="A141">
        <v>29853.8262</v>
      </c>
      <c r="B141">
        <v>14.781191273440751</v>
      </c>
      <c r="C141">
        <v>-0.39809992199999999</v>
      </c>
    </row>
    <row r="142" spans="1:3" x14ac:dyDescent="0.25">
      <c r="A142">
        <v>31622.776600000001</v>
      </c>
      <c r="B142">
        <v>14.778115173440749</v>
      </c>
      <c r="C142">
        <v>-0.39156973699999997</v>
      </c>
    </row>
    <row r="143" spans="1:3" x14ac:dyDescent="0.25">
      <c r="A143">
        <v>33496.543899999997</v>
      </c>
      <c r="B143">
        <v>14.77898727344075</v>
      </c>
      <c r="C143">
        <v>-0.406810856</v>
      </c>
    </row>
    <row r="144" spans="1:3" x14ac:dyDescent="0.25">
      <c r="A144">
        <v>35481.338900000002</v>
      </c>
      <c r="B144">
        <v>14.775485473440749</v>
      </c>
      <c r="C144">
        <v>-0.43160702299999998</v>
      </c>
    </row>
    <row r="145" spans="1:3" x14ac:dyDescent="0.25">
      <c r="A145">
        <v>37583.740400000002</v>
      </c>
      <c r="B145">
        <v>14.73290267344075</v>
      </c>
      <c r="C145">
        <v>-0.49401911199999998</v>
      </c>
    </row>
    <row r="146" spans="1:3" x14ac:dyDescent="0.25">
      <c r="A146">
        <v>39810.717100000002</v>
      </c>
      <c r="B146">
        <v>14.73430407344075</v>
      </c>
      <c r="C146">
        <v>-0.49127975600000001</v>
      </c>
    </row>
    <row r="147" spans="1:3" x14ac:dyDescent="0.25">
      <c r="A147">
        <v>42169.650300000001</v>
      </c>
      <c r="B147">
        <v>14.72751227344075</v>
      </c>
      <c r="C147">
        <v>-0.48761069600000001</v>
      </c>
    </row>
    <row r="148" spans="1:3" x14ac:dyDescent="0.25">
      <c r="A148">
        <v>44668.359199999999</v>
      </c>
      <c r="B148">
        <v>14.732217073440751</v>
      </c>
      <c r="C148">
        <v>-0.48962868300000001</v>
      </c>
    </row>
    <row r="149" spans="1:3" x14ac:dyDescent="0.25">
      <c r="A149">
        <v>47315.125899999999</v>
      </c>
      <c r="B149">
        <v>14.729277573440751</v>
      </c>
      <c r="C149">
        <v>-0.49426201800000003</v>
      </c>
    </row>
    <row r="150" spans="1:3" x14ac:dyDescent="0.25">
      <c r="A150">
        <v>50118.723400000003</v>
      </c>
      <c r="B150">
        <v>14.72444617344075</v>
      </c>
      <c r="C150">
        <v>-0.49976042399999998</v>
      </c>
    </row>
    <row r="151" spans="1:3" x14ac:dyDescent="0.25">
      <c r="A151">
        <v>53088.4444</v>
      </c>
      <c r="B151">
        <v>14.724362473440749</v>
      </c>
      <c r="C151">
        <v>-0.50234143799999997</v>
      </c>
    </row>
    <row r="152" spans="1:3" x14ac:dyDescent="0.25">
      <c r="A152">
        <v>56234.1325</v>
      </c>
      <c r="B152">
        <v>14.724448973440749</v>
      </c>
      <c r="C152">
        <v>-0.49930332300000002</v>
      </c>
    </row>
    <row r="153" spans="1:3" x14ac:dyDescent="0.25">
      <c r="A153">
        <v>59566.214399999997</v>
      </c>
      <c r="B153">
        <v>14.718937673440751</v>
      </c>
      <c r="C153">
        <v>-0.48345834599999998</v>
      </c>
    </row>
    <row r="154" spans="1:3" x14ac:dyDescent="0.25">
      <c r="A154">
        <v>63095.734400000001</v>
      </c>
      <c r="B154">
        <v>14.71906517344075</v>
      </c>
      <c r="C154">
        <v>-0.47660464899999999</v>
      </c>
    </row>
    <row r="155" spans="1:3" x14ac:dyDescent="0.25">
      <c r="A155">
        <v>66834.391799999998</v>
      </c>
      <c r="B155">
        <v>14.721120473440751</v>
      </c>
      <c r="C155">
        <v>-0.47926227999999998</v>
      </c>
    </row>
    <row r="156" spans="1:3" x14ac:dyDescent="0.25">
      <c r="A156">
        <v>70794.578399999999</v>
      </c>
      <c r="B156">
        <v>14.727511573440751</v>
      </c>
      <c r="C156">
        <v>-0.490305357</v>
      </c>
    </row>
    <row r="157" spans="1:3" x14ac:dyDescent="0.25">
      <c r="A157">
        <v>74989.420899999997</v>
      </c>
      <c r="B157">
        <v>14.778101173440749</v>
      </c>
      <c r="C157">
        <v>-0.42787877000000002</v>
      </c>
    </row>
    <row r="158" spans="1:3" x14ac:dyDescent="0.25">
      <c r="A158">
        <v>79432.823499999999</v>
      </c>
      <c r="B158">
        <v>14.78399967344075</v>
      </c>
      <c r="C158">
        <v>-0.43043552699999998</v>
      </c>
    </row>
    <row r="159" spans="1:3" x14ac:dyDescent="0.25">
      <c r="A159">
        <v>84139.514200000005</v>
      </c>
      <c r="B159">
        <v>14.77733057344075</v>
      </c>
      <c r="C159">
        <v>-0.46607996499999998</v>
      </c>
    </row>
    <row r="160" spans="1:3" x14ac:dyDescent="0.25">
      <c r="A160">
        <v>89125.093800000002</v>
      </c>
      <c r="B160">
        <v>14.780396273440751</v>
      </c>
      <c r="C160">
        <v>-0.47390505199999999</v>
      </c>
    </row>
    <row r="161" spans="1:3" x14ac:dyDescent="0.25">
      <c r="A161">
        <v>94406.087599999999</v>
      </c>
      <c r="B161">
        <v>14.78327677344075</v>
      </c>
      <c r="C161">
        <v>-0.48735786399999997</v>
      </c>
    </row>
    <row r="162" spans="1:3" x14ac:dyDescent="0.25">
      <c r="A162">
        <v>100000</v>
      </c>
      <c r="B162">
        <v>14.79009347344075</v>
      </c>
      <c r="C162">
        <v>-0.52872484500000005</v>
      </c>
    </row>
    <row r="163" spans="1:3" x14ac:dyDescent="0.25">
      <c r="A163">
        <v>105925.37300000001</v>
      </c>
      <c r="B163">
        <v>14.79055237344075</v>
      </c>
      <c r="C163">
        <v>-0.56077692199999996</v>
      </c>
    </row>
    <row r="164" spans="1:3" x14ac:dyDescent="0.25">
      <c r="A164">
        <v>112201.845</v>
      </c>
      <c r="B164">
        <v>14.788972473440749</v>
      </c>
      <c r="C164">
        <v>-0.60142435400000005</v>
      </c>
    </row>
    <row r="165" spans="1:3" x14ac:dyDescent="0.25">
      <c r="A165">
        <v>118850.223</v>
      </c>
      <c r="B165">
        <v>14.79120567344075</v>
      </c>
      <c r="C165">
        <v>-0.64257367799999998</v>
      </c>
    </row>
    <row r="166" spans="1:3" x14ac:dyDescent="0.25">
      <c r="A166">
        <v>125892.541</v>
      </c>
      <c r="B166">
        <v>14.794261673440749</v>
      </c>
      <c r="C166">
        <v>-0.68576950599999997</v>
      </c>
    </row>
    <row r="167" spans="1:3" x14ac:dyDescent="0.25">
      <c r="A167">
        <v>133352.14300000001</v>
      </c>
      <c r="B167">
        <v>14.79650447344075</v>
      </c>
      <c r="C167">
        <v>-0.724124408</v>
      </c>
    </row>
    <row r="168" spans="1:3" x14ac:dyDescent="0.25">
      <c r="A168">
        <v>141253.75399999999</v>
      </c>
      <c r="B168">
        <v>14.79910607344075</v>
      </c>
      <c r="C168">
        <v>-0.79847584000000005</v>
      </c>
    </row>
    <row r="169" spans="1:3" x14ac:dyDescent="0.25">
      <c r="A169">
        <v>149623.56599999999</v>
      </c>
      <c r="B169">
        <v>14.80315337344075</v>
      </c>
      <c r="C169">
        <v>-0.85153183399999999</v>
      </c>
    </row>
    <row r="170" spans="1:3" x14ac:dyDescent="0.25">
      <c r="A170">
        <v>158489.31899999999</v>
      </c>
      <c r="B170">
        <v>14.80240347344075</v>
      </c>
      <c r="C170">
        <v>-0.89937276700000002</v>
      </c>
    </row>
    <row r="171" spans="1:3" x14ac:dyDescent="0.25">
      <c r="A171">
        <v>167880.402</v>
      </c>
      <c r="B171">
        <v>14.806846573440749</v>
      </c>
      <c r="C171">
        <v>-0.97382347999999996</v>
      </c>
    </row>
    <row r="172" spans="1:3" x14ac:dyDescent="0.25">
      <c r="A172">
        <v>177827.94099999999</v>
      </c>
      <c r="B172">
        <v>14.810364273440749</v>
      </c>
      <c r="C172">
        <v>-1.0550869300000001</v>
      </c>
    </row>
    <row r="173" spans="1:3" x14ac:dyDescent="0.25">
      <c r="A173">
        <v>188364.90900000001</v>
      </c>
      <c r="B173">
        <v>14.81198857344075</v>
      </c>
      <c r="C173">
        <v>-1.1323722000000001</v>
      </c>
    </row>
    <row r="174" spans="1:3" x14ac:dyDescent="0.25">
      <c r="A174">
        <v>199526.231</v>
      </c>
      <c r="B174">
        <v>14.811805873440751</v>
      </c>
      <c r="C174">
        <v>-1.2170540999999999</v>
      </c>
    </row>
    <row r="175" spans="1:3" x14ac:dyDescent="0.25">
      <c r="A175">
        <v>211348.90400000001</v>
      </c>
      <c r="B175">
        <v>14.813868473440749</v>
      </c>
      <c r="C175">
        <v>-1.3130180499999999</v>
      </c>
    </row>
    <row r="176" spans="1:3" x14ac:dyDescent="0.25">
      <c r="A176">
        <v>223872.114</v>
      </c>
      <c r="B176">
        <v>14.81946117344075</v>
      </c>
      <c r="C176">
        <v>-1.3996193800000001</v>
      </c>
    </row>
    <row r="177" spans="1:3" x14ac:dyDescent="0.25">
      <c r="A177">
        <v>237137.37100000001</v>
      </c>
      <c r="B177">
        <v>14.819443573440751</v>
      </c>
      <c r="C177">
        <v>-1.5312497199999999</v>
      </c>
    </row>
    <row r="178" spans="1:3" x14ac:dyDescent="0.25">
      <c r="A178">
        <v>251188.64300000001</v>
      </c>
      <c r="B178">
        <v>14.815416973440749</v>
      </c>
      <c r="C178">
        <v>-1.64988402</v>
      </c>
    </row>
    <row r="179" spans="1:3" x14ac:dyDescent="0.25">
      <c r="A179">
        <v>266072.50599999999</v>
      </c>
      <c r="B179">
        <v>14.81220937344075</v>
      </c>
      <c r="C179">
        <v>-1.7426272</v>
      </c>
    </row>
    <row r="180" spans="1:3" x14ac:dyDescent="0.25">
      <c r="A180">
        <v>281838.29300000001</v>
      </c>
      <c r="B180">
        <v>14.80920987344075</v>
      </c>
      <c r="C180">
        <v>-1.77198224</v>
      </c>
    </row>
    <row r="181" spans="1:3" x14ac:dyDescent="0.25">
      <c r="A181">
        <v>298538.26199999999</v>
      </c>
      <c r="B181">
        <v>14.815745573440751</v>
      </c>
      <c r="C181">
        <v>-1.81923401</v>
      </c>
    </row>
    <row r="182" spans="1:3" x14ac:dyDescent="0.25">
      <c r="A182">
        <v>316227.766</v>
      </c>
      <c r="B182">
        <v>14.82280677344075</v>
      </c>
      <c r="C182">
        <v>-1.9190220099999999</v>
      </c>
    </row>
    <row r="183" spans="1:3" x14ac:dyDescent="0.25">
      <c r="A183">
        <v>334965.43900000001</v>
      </c>
      <c r="B183">
        <v>14.83230827344075</v>
      </c>
      <c r="C183">
        <v>-2.0473827400000002</v>
      </c>
    </row>
    <row r="184" spans="1:3" x14ac:dyDescent="0.25">
      <c r="A184">
        <v>354813.38900000002</v>
      </c>
      <c r="B184">
        <v>14.84064667344075</v>
      </c>
      <c r="C184">
        <v>-2.2057877299999999</v>
      </c>
    </row>
    <row r="185" spans="1:3" x14ac:dyDescent="0.25">
      <c r="A185">
        <v>375837.40399999998</v>
      </c>
      <c r="B185">
        <v>14.81345237344075</v>
      </c>
      <c r="C185">
        <v>-2.3901603800000002</v>
      </c>
    </row>
    <row r="186" spans="1:3" x14ac:dyDescent="0.25">
      <c r="A186">
        <v>398107.17099999997</v>
      </c>
      <c r="B186">
        <v>14.81836897344075</v>
      </c>
      <c r="C186">
        <v>-2.56009098</v>
      </c>
    </row>
    <row r="187" spans="1:3" x14ac:dyDescent="0.25">
      <c r="A187">
        <v>421696.50300000003</v>
      </c>
      <c r="B187">
        <v>14.82242357344075</v>
      </c>
      <c r="C187">
        <v>-2.76828859</v>
      </c>
    </row>
    <row r="188" spans="1:3" x14ac:dyDescent="0.25">
      <c r="A188">
        <v>446683.592</v>
      </c>
      <c r="B188">
        <v>14.824210673440749</v>
      </c>
      <c r="C188">
        <v>-2.9377795299999998</v>
      </c>
    </row>
    <row r="189" spans="1:3" x14ac:dyDescent="0.25">
      <c r="A189">
        <v>473151.25900000002</v>
      </c>
      <c r="B189">
        <v>14.829978373440749</v>
      </c>
      <c r="C189">
        <v>-3.1307308699999998</v>
      </c>
    </row>
    <row r="190" spans="1:3" x14ac:dyDescent="0.25">
      <c r="A190">
        <v>501187.234</v>
      </c>
      <c r="B190">
        <v>14.832183373440749</v>
      </c>
      <c r="C190">
        <v>-3.3485402400000002</v>
      </c>
    </row>
    <row r="191" spans="1:3" x14ac:dyDescent="0.25">
      <c r="A191">
        <v>530884.44400000002</v>
      </c>
      <c r="B191">
        <v>14.834666373440751</v>
      </c>
      <c r="C191">
        <v>-3.56621597</v>
      </c>
    </row>
    <row r="192" spans="1:3" x14ac:dyDescent="0.25">
      <c r="A192">
        <v>562341.32499999995</v>
      </c>
      <c r="B192">
        <v>14.840580473440751</v>
      </c>
      <c r="C192">
        <v>-3.7962708699999999</v>
      </c>
    </row>
    <row r="193" spans="1:3" x14ac:dyDescent="0.25">
      <c r="A193">
        <v>595662.14399999997</v>
      </c>
      <c r="B193">
        <v>14.841536173440749</v>
      </c>
      <c r="C193">
        <v>-4.0042827599999997</v>
      </c>
    </row>
    <row r="194" spans="1:3" x14ac:dyDescent="0.25">
      <c r="A194">
        <v>630957.34400000004</v>
      </c>
      <c r="B194">
        <v>14.840538673440751</v>
      </c>
      <c r="C194">
        <v>-4.26666496</v>
      </c>
    </row>
    <row r="195" spans="1:3" x14ac:dyDescent="0.25">
      <c r="A195">
        <v>668343.91799999995</v>
      </c>
      <c r="B195">
        <v>14.847212673440749</v>
      </c>
      <c r="C195">
        <v>-4.5536250599999999</v>
      </c>
    </row>
    <row r="196" spans="1:3" x14ac:dyDescent="0.25">
      <c r="A196">
        <v>707945.78399999999</v>
      </c>
      <c r="B196">
        <v>14.847520773440749</v>
      </c>
      <c r="C196">
        <v>-4.81448695</v>
      </c>
    </row>
    <row r="197" spans="1:3" x14ac:dyDescent="0.25">
      <c r="A197">
        <v>749894.20900000003</v>
      </c>
      <c r="B197">
        <v>14.846630173440749</v>
      </c>
      <c r="C197">
        <v>-4.8345547599999996</v>
      </c>
    </row>
    <row r="198" spans="1:3" x14ac:dyDescent="0.25">
      <c r="A198">
        <v>794328.23499999999</v>
      </c>
      <c r="B198">
        <v>14.84882657344075</v>
      </c>
      <c r="C198">
        <v>-5.1285839800000002</v>
      </c>
    </row>
    <row r="199" spans="1:3" x14ac:dyDescent="0.25">
      <c r="A199">
        <v>841395.14199999999</v>
      </c>
      <c r="B199">
        <v>14.85169617344075</v>
      </c>
      <c r="C199">
        <v>-5.4326299999999996</v>
      </c>
    </row>
    <row r="200" spans="1:3" x14ac:dyDescent="0.25">
      <c r="A200">
        <v>891250.93799999997</v>
      </c>
      <c r="B200">
        <v>14.854606673440751</v>
      </c>
      <c r="C200">
        <v>-5.7562571499999997</v>
      </c>
    </row>
    <row r="201" spans="1:3" x14ac:dyDescent="0.25">
      <c r="A201">
        <v>944060.87600000005</v>
      </c>
      <c r="B201">
        <v>14.85809437344075</v>
      </c>
      <c r="C201">
        <v>-6.09319364</v>
      </c>
    </row>
    <row r="202" spans="1:3" x14ac:dyDescent="0.25">
      <c r="A202">
        <v>1000000</v>
      </c>
      <c r="B202">
        <v>14.87674127344075</v>
      </c>
      <c r="C202">
        <v>-6.4597833400000004</v>
      </c>
    </row>
    <row r="203" spans="1:3" x14ac:dyDescent="0.25">
      <c r="A203">
        <v>1059253.73</v>
      </c>
      <c r="B203">
        <v>14.88245247344075</v>
      </c>
      <c r="C203">
        <v>-6.8239441599999999</v>
      </c>
    </row>
    <row r="204" spans="1:3" x14ac:dyDescent="0.25">
      <c r="A204">
        <v>1122018.45</v>
      </c>
      <c r="B204">
        <v>14.88833687344075</v>
      </c>
      <c r="C204">
        <v>-7.2235328399999998</v>
      </c>
    </row>
    <row r="205" spans="1:3" x14ac:dyDescent="0.25">
      <c r="A205">
        <v>1188502.23</v>
      </c>
      <c r="B205">
        <v>14.902257373440749</v>
      </c>
      <c r="C205">
        <v>-7.6445643099999998</v>
      </c>
    </row>
    <row r="206" spans="1:3" x14ac:dyDescent="0.25">
      <c r="A206">
        <v>1258925.4099999999</v>
      </c>
      <c r="B206">
        <v>14.914604373440749</v>
      </c>
      <c r="C206">
        <v>-8.0937943600000004</v>
      </c>
    </row>
    <row r="207" spans="1:3" x14ac:dyDescent="0.25">
      <c r="A207">
        <v>1333521.43</v>
      </c>
      <c r="B207">
        <v>14.93015557344075</v>
      </c>
      <c r="C207">
        <v>-8.5672995699999994</v>
      </c>
    </row>
    <row r="208" spans="1:3" x14ac:dyDescent="0.25">
      <c r="A208">
        <v>1412537.54</v>
      </c>
      <c r="B208">
        <v>14.946791773440751</v>
      </c>
      <c r="C208">
        <v>-9.1346277899999997</v>
      </c>
    </row>
    <row r="209" spans="1:3" x14ac:dyDescent="0.25">
      <c r="A209">
        <v>1496235.66</v>
      </c>
      <c r="B209">
        <v>14.97258057344075</v>
      </c>
      <c r="C209">
        <v>-9.7549954999999997</v>
      </c>
    </row>
    <row r="210" spans="1:3" x14ac:dyDescent="0.25">
      <c r="A210">
        <v>1584893.19</v>
      </c>
      <c r="B210">
        <v>14.99427107344075</v>
      </c>
      <c r="C210">
        <v>-10.4022918</v>
      </c>
    </row>
    <row r="211" spans="1:3" x14ac:dyDescent="0.25">
      <c r="A211">
        <v>1678804.02</v>
      </c>
      <c r="B211">
        <v>15.01657187344075</v>
      </c>
      <c r="C211">
        <v>-11.1911497</v>
      </c>
    </row>
    <row r="212" spans="1:3" x14ac:dyDescent="0.25">
      <c r="A212">
        <v>1778279.41</v>
      </c>
      <c r="B212">
        <v>15.028486073440749</v>
      </c>
      <c r="C212">
        <v>-12.006756599999999</v>
      </c>
    </row>
    <row r="213" spans="1:3" x14ac:dyDescent="0.25">
      <c r="A213">
        <v>1883649.09</v>
      </c>
      <c r="B213">
        <v>15.038218073440749</v>
      </c>
      <c r="C213">
        <v>-12.9224514</v>
      </c>
    </row>
    <row r="214" spans="1:3" x14ac:dyDescent="0.25">
      <c r="A214">
        <v>1995262.31</v>
      </c>
      <c r="B214">
        <v>15.03347907344075</v>
      </c>
      <c r="C214">
        <v>-13.8437412</v>
      </c>
    </row>
    <row r="215" spans="1:3" x14ac:dyDescent="0.25">
      <c r="A215">
        <v>2113489.04</v>
      </c>
      <c r="B215">
        <v>15.02449227344075</v>
      </c>
      <c r="C215">
        <v>-14.776147099999999</v>
      </c>
    </row>
    <row r="216" spans="1:3" x14ac:dyDescent="0.25">
      <c r="A216">
        <v>2238721.14</v>
      </c>
      <c r="B216">
        <v>15.01758077344075</v>
      </c>
      <c r="C216">
        <v>-15.7205417</v>
      </c>
    </row>
    <row r="217" spans="1:3" x14ac:dyDescent="0.25">
      <c r="A217">
        <v>2371373.71</v>
      </c>
      <c r="B217">
        <v>15.01467957344075</v>
      </c>
      <c r="C217">
        <v>-16.6947726</v>
      </c>
    </row>
    <row r="218" spans="1:3" x14ac:dyDescent="0.25">
      <c r="A218">
        <v>2511886.4300000002</v>
      </c>
      <c r="B218">
        <v>15.020400973440751</v>
      </c>
      <c r="C218">
        <v>-17.708824700000001</v>
      </c>
    </row>
    <row r="219" spans="1:3" x14ac:dyDescent="0.25">
      <c r="A219">
        <v>2660725.06</v>
      </c>
      <c r="B219">
        <v>15.01674287344075</v>
      </c>
      <c r="C219">
        <v>-18.748183099999999</v>
      </c>
    </row>
    <row r="220" spans="1:3" x14ac:dyDescent="0.25">
      <c r="A220">
        <v>2818382.93</v>
      </c>
      <c r="B220">
        <v>15.01869087344075</v>
      </c>
      <c r="C220">
        <v>-19.8630198</v>
      </c>
    </row>
    <row r="221" spans="1:3" x14ac:dyDescent="0.25">
      <c r="A221">
        <v>2985382.62</v>
      </c>
      <c r="B221">
        <v>15.014877373440751</v>
      </c>
      <c r="C221">
        <v>-21.013353899999998</v>
      </c>
    </row>
    <row r="222" spans="1:3" x14ac:dyDescent="0.25">
      <c r="A222">
        <v>3162277.66</v>
      </c>
      <c r="B222">
        <v>15.024644873440749</v>
      </c>
      <c r="C222">
        <v>-22.258601599999999</v>
      </c>
    </row>
    <row r="223" spans="1:3" x14ac:dyDescent="0.25">
      <c r="A223">
        <v>3349654.39</v>
      </c>
      <c r="B223">
        <v>15.033397173440751</v>
      </c>
      <c r="C223">
        <v>-23.596038499999999</v>
      </c>
    </row>
    <row r="224" spans="1:3" x14ac:dyDescent="0.25">
      <c r="A224">
        <v>3548133.89</v>
      </c>
      <c r="B224">
        <v>15.045813373440749</v>
      </c>
      <c r="C224">
        <v>-24.9891197</v>
      </c>
    </row>
    <row r="225" spans="1:3" x14ac:dyDescent="0.25">
      <c r="A225">
        <v>3758374.04</v>
      </c>
      <c r="B225">
        <v>15.05869077344075</v>
      </c>
      <c r="C225">
        <v>-26.4891267</v>
      </c>
    </row>
    <row r="226" spans="1:3" x14ac:dyDescent="0.25">
      <c r="A226">
        <v>3981071.71</v>
      </c>
      <c r="B226">
        <v>15.070661473440749</v>
      </c>
      <c r="C226">
        <v>-28.1525091</v>
      </c>
    </row>
    <row r="227" spans="1:3" x14ac:dyDescent="0.25">
      <c r="A227">
        <v>4216965.03</v>
      </c>
      <c r="B227">
        <v>15.08181727344075</v>
      </c>
      <c r="C227">
        <v>-29.7501614</v>
      </c>
    </row>
    <row r="228" spans="1:3" x14ac:dyDescent="0.25">
      <c r="A228">
        <v>4466835.92</v>
      </c>
      <c r="B228">
        <v>15.091269673440749</v>
      </c>
      <c r="C228">
        <v>-31.648746800000001</v>
      </c>
    </row>
    <row r="229" spans="1:3" x14ac:dyDescent="0.25">
      <c r="A229">
        <v>4731512.59</v>
      </c>
      <c r="B229">
        <v>15.10188967344075</v>
      </c>
      <c r="C229">
        <v>-33.558976199999996</v>
      </c>
    </row>
    <row r="230" spans="1:3" x14ac:dyDescent="0.25">
      <c r="A230">
        <v>5011872.34</v>
      </c>
      <c r="B230">
        <v>15.11022327344075</v>
      </c>
      <c r="C230">
        <v>-35.612864899999998</v>
      </c>
    </row>
    <row r="231" spans="1:3" x14ac:dyDescent="0.25">
      <c r="A231">
        <v>5308844.4400000004</v>
      </c>
      <c r="B231">
        <v>15.13285977344075</v>
      </c>
      <c r="C231">
        <v>-37.829247700000003</v>
      </c>
    </row>
    <row r="232" spans="1:3" x14ac:dyDescent="0.25">
      <c r="A232">
        <v>5623413.25</v>
      </c>
      <c r="B232">
        <v>15.14497087344075</v>
      </c>
      <c r="C232">
        <v>-40.139582799999999</v>
      </c>
    </row>
    <row r="233" spans="1:3" x14ac:dyDescent="0.25">
      <c r="A233">
        <v>5956621.4400000004</v>
      </c>
      <c r="B233">
        <v>15.15820107344075</v>
      </c>
      <c r="C233">
        <v>-42.6176751</v>
      </c>
    </row>
    <row r="234" spans="1:3" x14ac:dyDescent="0.25">
      <c r="A234">
        <v>6309573.4400000004</v>
      </c>
      <c r="B234">
        <v>15.183080073440751</v>
      </c>
      <c r="C234">
        <v>-45.3396604</v>
      </c>
    </row>
    <row r="235" spans="1:3" x14ac:dyDescent="0.25">
      <c r="A235">
        <v>6683439.1799999997</v>
      </c>
      <c r="B235">
        <v>15.18371447344075</v>
      </c>
      <c r="C235">
        <v>-48.120934099999999</v>
      </c>
    </row>
    <row r="236" spans="1:3" x14ac:dyDescent="0.25">
      <c r="A236">
        <v>7079457.8399999999</v>
      </c>
      <c r="B236">
        <v>15.20672147344075</v>
      </c>
      <c r="C236">
        <v>-51.191454299999997</v>
      </c>
    </row>
    <row r="237" spans="1:3" x14ac:dyDescent="0.25">
      <c r="A237">
        <v>7498942.0899999999</v>
      </c>
      <c r="B237">
        <v>15.20635427344075</v>
      </c>
      <c r="C237">
        <v>-54.328341100000003</v>
      </c>
    </row>
    <row r="238" spans="1:3" x14ac:dyDescent="0.25">
      <c r="A238">
        <v>7943282.3499999996</v>
      </c>
      <c r="B238">
        <v>15.222006373440751</v>
      </c>
      <c r="C238">
        <v>-57.716965299999998</v>
      </c>
    </row>
    <row r="239" spans="1:3" x14ac:dyDescent="0.25">
      <c r="A239">
        <v>8413951.4199999999</v>
      </c>
      <c r="B239">
        <v>15.22732367344075</v>
      </c>
      <c r="C239">
        <v>-61.298611200000003</v>
      </c>
    </row>
    <row r="240" spans="1:3" x14ac:dyDescent="0.25">
      <c r="A240">
        <v>8912509.3800000008</v>
      </c>
      <c r="B240">
        <v>15.22503667344075</v>
      </c>
      <c r="C240">
        <v>-65.194789200000002</v>
      </c>
    </row>
    <row r="241" spans="1:3" x14ac:dyDescent="0.25">
      <c r="A241">
        <v>9440608.7599999998</v>
      </c>
      <c r="B241">
        <v>15.24067147344075</v>
      </c>
      <c r="C241">
        <v>-69.194570100000007</v>
      </c>
    </row>
    <row r="242" spans="1:3" x14ac:dyDescent="0.25">
      <c r="A242">
        <v>10000000</v>
      </c>
      <c r="B242">
        <v>15.23677217344075</v>
      </c>
      <c r="C242">
        <v>-73.515712699999995</v>
      </c>
    </row>
    <row r="243" spans="1:3" x14ac:dyDescent="0.25">
      <c r="A243">
        <v>10592537.300000001</v>
      </c>
      <c r="B243">
        <v>15.23333867344075</v>
      </c>
      <c r="C243">
        <v>-78.050493799999998</v>
      </c>
    </row>
    <row r="244" spans="1:3" x14ac:dyDescent="0.25">
      <c r="A244">
        <v>11220184.5</v>
      </c>
      <c r="B244">
        <v>15.203987873440751</v>
      </c>
      <c r="C244">
        <v>-82.803822199999999</v>
      </c>
    </row>
    <row r="245" spans="1:3" x14ac:dyDescent="0.25">
      <c r="A245">
        <v>11885022.300000001</v>
      </c>
      <c r="B245">
        <v>15.17515837344075</v>
      </c>
      <c r="C245">
        <v>-87.911614299999997</v>
      </c>
    </row>
    <row r="246" spans="1:3" x14ac:dyDescent="0.25">
      <c r="A246">
        <v>12589254.1</v>
      </c>
      <c r="B246">
        <v>15.154873573440749</v>
      </c>
      <c r="C246">
        <v>-93.298529599999995</v>
      </c>
    </row>
    <row r="247" spans="1:3" x14ac:dyDescent="0.25">
      <c r="A247">
        <v>13335214.300000001</v>
      </c>
      <c r="B247">
        <v>15.131402473440749</v>
      </c>
      <c r="C247">
        <v>-98.871887299999997</v>
      </c>
    </row>
    <row r="248" spans="1:3" x14ac:dyDescent="0.25">
      <c r="A248">
        <v>14125375.4</v>
      </c>
      <c r="B248">
        <v>15.095063273440751</v>
      </c>
      <c r="C248">
        <v>-104.83087999999999</v>
      </c>
    </row>
    <row r="249" spans="1:3" x14ac:dyDescent="0.25">
      <c r="A249">
        <v>14962356.6</v>
      </c>
      <c r="B249">
        <v>15.086568873440751</v>
      </c>
      <c r="C249">
        <v>-111.252054</v>
      </c>
    </row>
    <row r="250" spans="1:3" x14ac:dyDescent="0.25">
      <c r="A250">
        <v>15848931.9</v>
      </c>
      <c r="B250">
        <v>15.028869673440751</v>
      </c>
      <c r="C250">
        <v>-118.023782</v>
      </c>
    </row>
    <row r="251" spans="1:3" x14ac:dyDescent="0.25">
      <c r="A251">
        <v>16788040.199999999</v>
      </c>
      <c r="B251">
        <v>14.99597037344075</v>
      </c>
      <c r="C251">
        <v>-125.057006</v>
      </c>
    </row>
    <row r="252" spans="1:3" x14ac:dyDescent="0.25">
      <c r="A252">
        <v>17782794.100000001</v>
      </c>
      <c r="B252">
        <v>14.912336273440751</v>
      </c>
      <c r="C252">
        <v>-132.454487</v>
      </c>
    </row>
    <row r="253" spans="1:3" x14ac:dyDescent="0.25">
      <c r="A253">
        <v>18836490.899999999</v>
      </c>
      <c r="B253">
        <v>14.868280373440751</v>
      </c>
      <c r="C253">
        <v>-140.39226199999999</v>
      </c>
    </row>
    <row r="254" spans="1:3" x14ac:dyDescent="0.25">
      <c r="A254">
        <v>19952623.100000001</v>
      </c>
      <c r="B254">
        <v>14.81938637344075</v>
      </c>
      <c r="C254">
        <v>-148.94573299999999</v>
      </c>
    </row>
    <row r="255" spans="1:3" x14ac:dyDescent="0.25">
      <c r="A255">
        <v>21134890.399999999</v>
      </c>
      <c r="B255">
        <v>14.747315073440749</v>
      </c>
      <c r="C255">
        <v>-157.86552499999999</v>
      </c>
    </row>
    <row r="256" spans="1:3" x14ac:dyDescent="0.25">
      <c r="A256">
        <v>22387211.399999999</v>
      </c>
      <c r="B256">
        <v>14.66792847344075</v>
      </c>
      <c r="C256">
        <v>-167.43207799999999</v>
      </c>
    </row>
    <row r="257" spans="1:3" x14ac:dyDescent="0.25">
      <c r="A257">
        <v>23713737.100000001</v>
      </c>
      <c r="B257">
        <v>14.587206573440749</v>
      </c>
      <c r="C257">
        <v>-177.544747</v>
      </c>
    </row>
    <row r="258" spans="1:3" x14ac:dyDescent="0.25">
      <c r="A258">
        <v>25118864.300000001</v>
      </c>
      <c r="B258">
        <v>14.44981207344075</v>
      </c>
      <c r="C258">
        <v>-188.06534600000001</v>
      </c>
    </row>
    <row r="259" spans="1:3" x14ac:dyDescent="0.25">
      <c r="A259">
        <v>26607250.600000001</v>
      </c>
      <c r="B259">
        <v>14.363500573440749</v>
      </c>
      <c r="C259">
        <v>-199.315302</v>
      </c>
    </row>
    <row r="260" spans="1:3" x14ac:dyDescent="0.25">
      <c r="A260">
        <v>28183829.300000001</v>
      </c>
      <c r="B260">
        <v>14.265881873440749</v>
      </c>
      <c r="C260">
        <v>-211.46279699999999</v>
      </c>
    </row>
    <row r="261" spans="1:3" x14ac:dyDescent="0.25">
      <c r="A261">
        <v>29853826.199999999</v>
      </c>
      <c r="B261">
        <v>14.093876573440751</v>
      </c>
      <c r="C261">
        <v>-224.33096800000001</v>
      </c>
    </row>
    <row r="262" spans="1:3" x14ac:dyDescent="0.25">
      <c r="A262">
        <v>31622776.600000001</v>
      </c>
      <c r="B262">
        <v>13.924991973440751</v>
      </c>
      <c r="C262">
        <v>-238.048284</v>
      </c>
    </row>
    <row r="263" spans="1:3" x14ac:dyDescent="0.25">
      <c r="A263">
        <v>33496543.899999999</v>
      </c>
      <c r="B263">
        <v>13.70867277344075</v>
      </c>
      <c r="C263">
        <v>-252.585149</v>
      </c>
    </row>
    <row r="264" spans="1:3" x14ac:dyDescent="0.25">
      <c r="A264">
        <v>35481338.899999999</v>
      </c>
      <c r="B264">
        <v>13.41400567344075</v>
      </c>
      <c r="C264">
        <v>-268.14293450000002</v>
      </c>
    </row>
    <row r="265" spans="1:3" x14ac:dyDescent="0.25">
      <c r="A265">
        <v>37583740.399999999</v>
      </c>
      <c r="B265">
        <v>13.08495437344075</v>
      </c>
      <c r="C265">
        <v>-284.49400789999999</v>
      </c>
    </row>
    <row r="266" spans="1:3" x14ac:dyDescent="0.25">
      <c r="A266">
        <v>39810717.100000001</v>
      </c>
      <c r="B266">
        <v>12.637115273440751</v>
      </c>
      <c r="C266">
        <v>-301.25891419999999</v>
      </c>
    </row>
    <row r="267" spans="1:3" x14ac:dyDescent="0.25">
      <c r="A267">
        <v>40000000</v>
      </c>
      <c r="B267">
        <v>12.631749473440751</v>
      </c>
      <c r="C267">
        <v>-302.73058930000002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4CCD-0AAF-4510-983B-123259556D3F}">
  <dimension ref="A1:C266"/>
  <sheetViews>
    <sheetView topLeftCell="A94" workbookViewId="0">
      <selection sqref="A1:C266"/>
    </sheetView>
  </sheetViews>
  <sheetFormatPr defaultRowHeight="15" x14ac:dyDescent="0.25"/>
  <sheetData>
    <row r="1" spans="1:3" x14ac:dyDescent="0.25">
      <c r="A1" t="s">
        <v>62</v>
      </c>
      <c r="B1" t="s">
        <v>63</v>
      </c>
      <c r="C1" t="s">
        <v>64</v>
      </c>
    </row>
    <row r="2" spans="1:3" x14ac:dyDescent="0.25">
      <c r="A2">
        <v>10</v>
      </c>
      <c r="B2">
        <v>884194128.28830755</v>
      </c>
      <c r="C2">
        <v>88419412.828830749</v>
      </c>
    </row>
    <row r="3" spans="1:3" x14ac:dyDescent="0.25">
      <c r="A3">
        <v>10.592537251772889</v>
      </c>
      <c r="B3">
        <v>834733083.55872774</v>
      </c>
      <c r="C3">
        <v>83473308.35587278</v>
      </c>
    </row>
    <row r="4" spans="1:3" x14ac:dyDescent="0.25">
      <c r="A4">
        <v>11.220184543019634</v>
      </c>
      <c r="B4">
        <v>788038846.32930338</v>
      </c>
      <c r="C4">
        <v>78803884.632930338</v>
      </c>
    </row>
    <row r="5" spans="1:3" x14ac:dyDescent="0.25">
      <c r="A5">
        <v>11.885022274370185</v>
      </c>
      <c r="B5">
        <v>743956643.81299043</v>
      </c>
      <c r="C5">
        <v>74395664.381299049</v>
      </c>
    </row>
    <row r="6" spans="1:3" x14ac:dyDescent="0.25">
      <c r="A6">
        <v>12.589254117941673</v>
      </c>
      <c r="B6">
        <v>702340361.0768261</v>
      </c>
      <c r="C6">
        <v>70234036.107682616</v>
      </c>
    </row>
    <row r="7" spans="1:3" x14ac:dyDescent="0.25">
      <c r="A7">
        <v>13.335214321633241</v>
      </c>
      <c r="B7">
        <v>663052056.72916019</v>
      </c>
      <c r="C7">
        <v>66305205.672916017</v>
      </c>
    </row>
    <row r="8" spans="1:3" x14ac:dyDescent="0.25">
      <c r="A8">
        <v>14.125375446227544</v>
      </c>
      <c r="B8">
        <v>625961505.69891489</v>
      </c>
      <c r="C8">
        <v>62596150.56989149</v>
      </c>
    </row>
    <row r="9" spans="1:3" x14ac:dyDescent="0.25">
      <c r="A9">
        <v>14.962356560944334</v>
      </c>
      <c r="B9">
        <v>590945767.59137356</v>
      </c>
      <c r="C9">
        <v>59094576.759137355</v>
      </c>
    </row>
    <row r="10" spans="1:3" x14ac:dyDescent="0.25">
      <c r="A10">
        <v>15.848931924611135</v>
      </c>
      <c r="B10">
        <v>557888779.18976986</v>
      </c>
      <c r="C10">
        <v>55788877.918976985</v>
      </c>
    </row>
    <row r="11" spans="1:3" x14ac:dyDescent="0.25">
      <c r="A11">
        <v>16.788040181225604</v>
      </c>
      <c r="B11">
        <v>526680969.75197804</v>
      </c>
      <c r="C11">
        <v>52668096.975197807</v>
      </c>
    </row>
    <row r="12" spans="1:3" x14ac:dyDescent="0.25">
      <c r="A12">
        <v>17.782794100389228</v>
      </c>
      <c r="B12">
        <v>497218897.8271724</v>
      </c>
      <c r="C12">
        <v>49721889.782717243</v>
      </c>
    </row>
    <row r="13" spans="1:3" x14ac:dyDescent="0.25">
      <c r="A13">
        <v>18.836490894898006</v>
      </c>
      <c r="B13">
        <v>469404908.38864136</v>
      </c>
      <c r="C13">
        <v>46940490.838864133</v>
      </c>
    </row>
    <row r="14" spans="1:3" x14ac:dyDescent="0.25">
      <c r="A14">
        <v>19.952623149688797</v>
      </c>
      <c r="B14">
        <v>443146809.1462943</v>
      </c>
      <c r="C14">
        <v>44314680.91462943</v>
      </c>
    </row>
    <row r="15" spans="1:3" x14ac:dyDescent="0.25">
      <c r="A15">
        <v>21.134890398366469</v>
      </c>
      <c r="B15">
        <v>418357564.96596146</v>
      </c>
      <c r="C15">
        <v>41835756.496596143</v>
      </c>
    </row>
    <row r="16" spans="1:3" x14ac:dyDescent="0.25">
      <c r="A16">
        <v>22.387211385683397</v>
      </c>
      <c r="B16">
        <v>394955009.38261074</v>
      </c>
      <c r="C16">
        <v>39495500.938261077</v>
      </c>
    </row>
    <row r="17" spans="1:3" x14ac:dyDescent="0.25">
      <c r="A17">
        <v>23.713737056616555</v>
      </c>
      <c r="B17">
        <v>372861572.25126255</v>
      </c>
      <c r="C17">
        <v>37286157.225126252</v>
      </c>
    </row>
    <row r="18" spans="1:3" x14ac:dyDescent="0.25">
      <c r="A18">
        <v>25.118864315095802</v>
      </c>
      <c r="B18">
        <v>352004022.63287407</v>
      </c>
      <c r="C18">
        <v>35200402.26328741</v>
      </c>
    </row>
    <row r="19" spans="1:3" x14ac:dyDescent="0.25">
      <c r="A19">
        <v>26.607250597988099</v>
      </c>
      <c r="B19">
        <v>332313226.06296104</v>
      </c>
      <c r="C19">
        <v>33231322.606296103</v>
      </c>
    </row>
    <row r="20" spans="1:3" x14ac:dyDescent="0.25">
      <c r="A20">
        <v>28.183829312644541</v>
      </c>
      <c r="B20">
        <v>313723915.39840114</v>
      </c>
      <c r="C20">
        <v>31372391.539840113</v>
      </c>
    </row>
    <row r="21" spans="1:3" x14ac:dyDescent="0.25">
      <c r="A21">
        <v>29.8538261891796</v>
      </c>
      <c r="B21">
        <v>296174474.48286551</v>
      </c>
      <c r="C21">
        <v>29617447.448286552</v>
      </c>
    </row>
    <row r="22" spans="1:3" x14ac:dyDescent="0.25">
      <c r="A22">
        <v>31.622776601683796</v>
      </c>
      <c r="B22">
        <v>279606733.91381687</v>
      </c>
      <c r="C22">
        <v>27960673.391381688</v>
      </c>
    </row>
    <row r="23" spans="1:3" x14ac:dyDescent="0.25">
      <c r="A23">
        <v>33.496543915782766</v>
      </c>
      <c r="B23">
        <v>263965778.23412299</v>
      </c>
      <c r="C23">
        <v>26396577.823412299</v>
      </c>
    </row>
    <row r="24" spans="1:3" x14ac:dyDescent="0.25">
      <c r="A24">
        <v>35.481338923357548</v>
      </c>
      <c r="B24">
        <v>249199763.90920186</v>
      </c>
      <c r="C24">
        <v>24919976.390920185</v>
      </c>
    </row>
    <row r="25" spans="1:3" x14ac:dyDescent="0.25">
      <c r="A25">
        <v>37.583740428844422</v>
      </c>
      <c r="B25">
        <v>235259747.4863663</v>
      </c>
      <c r="C25">
        <v>23525974.748636629</v>
      </c>
    </row>
    <row r="26" spans="1:3" x14ac:dyDescent="0.25">
      <c r="A26">
        <v>39.810717055349734</v>
      </c>
      <c r="B26">
        <v>222099523.36678401</v>
      </c>
      <c r="C26">
        <v>22209952.336678401</v>
      </c>
    </row>
    <row r="27" spans="1:3" x14ac:dyDescent="0.25">
      <c r="A27">
        <v>42.169650342858233</v>
      </c>
      <c r="B27">
        <v>209675470.65233204</v>
      </c>
      <c r="C27">
        <v>20967547.065233205</v>
      </c>
    </row>
    <row r="28" spans="1:3" x14ac:dyDescent="0.25">
      <c r="A28">
        <v>44.668359215096324</v>
      </c>
      <c r="B28">
        <v>197946408.55970398</v>
      </c>
      <c r="C28">
        <v>19794640.855970398</v>
      </c>
    </row>
    <row r="29" spans="1:3" x14ac:dyDescent="0.25">
      <c r="A29">
        <v>47.315125896148061</v>
      </c>
      <c r="B29">
        <v>186873459.92252555</v>
      </c>
      <c r="C29">
        <v>18687345.992252555</v>
      </c>
    </row>
    <row r="30" spans="1:3" x14ac:dyDescent="0.25">
      <c r="A30">
        <v>50.118723362727245</v>
      </c>
      <c r="B30">
        <v>176419922.32904187</v>
      </c>
      <c r="C30">
        <v>17641992.232904188</v>
      </c>
    </row>
    <row r="31" spans="1:3" x14ac:dyDescent="0.25">
      <c r="A31">
        <v>53.088444423098856</v>
      </c>
      <c r="B31">
        <v>166551146.46824974</v>
      </c>
      <c r="C31">
        <v>16655114.646824975</v>
      </c>
    </row>
    <row r="32" spans="1:3" x14ac:dyDescent="0.25">
      <c r="A32">
        <v>56.234132519034929</v>
      </c>
      <c r="B32">
        <v>157234421.28124106</v>
      </c>
      <c r="C32">
        <v>15723442.128124107</v>
      </c>
    </row>
    <row r="33" spans="1:3" x14ac:dyDescent="0.25">
      <c r="A33">
        <v>59.566214352901071</v>
      </c>
      <c r="B33">
        <v>148438865.53707847</v>
      </c>
      <c r="C33">
        <v>14843886.553707847</v>
      </c>
    </row>
    <row r="34" spans="1:3" x14ac:dyDescent="0.25">
      <c r="A34">
        <v>63.09573444801935</v>
      </c>
      <c r="B34">
        <v>140135325.47382262</v>
      </c>
      <c r="C34">
        <v>14013532.547382262</v>
      </c>
    </row>
    <row r="35" spans="1:3" x14ac:dyDescent="0.25">
      <c r="A35">
        <v>66.834391756861493</v>
      </c>
      <c r="B35">
        <v>132296278.16543007</v>
      </c>
      <c r="C35">
        <v>13229627.816543007</v>
      </c>
    </row>
    <row r="36" spans="1:3" x14ac:dyDescent="0.25">
      <c r="A36">
        <v>70.794578438413822</v>
      </c>
      <c r="B36">
        <v>124895740.29422219</v>
      </c>
      <c r="C36">
        <v>12489574.02942222</v>
      </c>
    </row>
    <row r="37" spans="1:3" x14ac:dyDescent="0.25">
      <c r="A37">
        <v>74.989420933245611</v>
      </c>
      <c r="B37">
        <v>117909182.02654251</v>
      </c>
      <c r="C37">
        <v>11790918.202654252</v>
      </c>
    </row>
    <row r="38" spans="1:3" x14ac:dyDescent="0.25">
      <c r="A38">
        <v>79.432823472428183</v>
      </c>
      <c r="B38">
        <v>111313445.70613417</v>
      </c>
      <c r="C38">
        <v>11131344.570613418</v>
      </c>
    </row>
    <row r="39" spans="1:3" x14ac:dyDescent="0.25">
      <c r="A39">
        <v>84.139514164519539</v>
      </c>
      <c r="B39">
        <v>105086669.09573859</v>
      </c>
      <c r="C39">
        <v>10508666.909573859</v>
      </c>
    </row>
    <row r="40" spans="1:3" x14ac:dyDescent="0.25">
      <c r="A40">
        <v>89.12509381337459</v>
      </c>
      <c r="B40">
        <v>99208212.912491813</v>
      </c>
      <c r="C40">
        <v>9920821.2912491821</v>
      </c>
    </row>
    <row r="41" spans="1:3" x14ac:dyDescent="0.25">
      <c r="A41">
        <v>94.406087628592374</v>
      </c>
      <c r="B41">
        <v>93658592.416927502</v>
      </c>
      <c r="C41">
        <v>9365859.2416927498</v>
      </c>
    </row>
    <row r="42" spans="1:3" x14ac:dyDescent="0.25">
      <c r="A42">
        <v>100.00000000000004</v>
      </c>
      <c r="B42">
        <v>88419412.828830704</v>
      </c>
      <c r="C42">
        <v>8841941.2828830704</v>
      </c>
    </row>
    <row r="43" spans="1:3" x14ac:dyDescent="0.25">
      <c r="A43">
        <v>105.92537251772893</v>
      </c>
      <c r="B43">
        <v>83473308.35587275</v>
      </c>
      <c r="C43">
        <v>8347330.8355872752</v>
      </c>
    </row>
    <row r="44" spans="1:3" x14ac:dyDescent="0.25">
      <c r="A44">
        <v>112.20184543019639</v>
      </c>
      <c r="B44">
        <v>78803884.632930309</v>
      </c>
      <c r="C44">
        <v>7880388.4632930309</v>
      </c>
    </row>
    <row r="45" spans="1:3" x14ac:dyDescent="0.25">
      <c r="A45">
        <v>118.85022274370189</v>
      </c>
      <c r="B45">
        <v>74395664.381299004</v>
      </c>
      <c r="C45">
        <v>7439566.4381299</v>
      </c>
    </row>
    <row r="46" spans="1:3" x14ac:dyDescent="0.25">
      <c r="A46">
        <v>125.89254117941677</v>
      </c>
      <c r="B46">
        <v>70234036.107682601</v>
      </c>
      <c r="C46">
        <v>7023403.6107682604</v>
      </c>
    </row>
    <row r="47" spans="1:3" x14ac:dyDescent="0.25">
      <c r="A47">
        <v>133.35214321633245</v>
      </c>
      <c r="B47">
        <v>66305205.67291601</v>
      </c>
      <c r="C47">
        <v>6630520.5672916006</v>
      </c>
    </row>
    <row r="48" spans="1:3" x14ac:dyDescent="0.25">
      <c r="A48">
        <v>141.25375446227548</v>
      </c>
      <c r="B48">
        <v>62596150.569891468</v>
      </c>
      <c r="C48">
        <v>6259615.0569891464</v>
      </c>
    </row>
    <row r="49" spans="1:3" x14ac:dyDescent="0.25">
      <c r="A49">
        <v>149.6235656094434</v>
      </c>
      <c r="B49">
        <v>59094576.759137332</v>
      </c>
      <c r="C49">
        <v>5909457.6759137334</v>
      </c>
    </row>
    <row r="50" spans="1:3" x14ac:dyDescent="0.25">
      <c r="A50">
        <v>158.48931924611142</v>
      </c>
      <c r="B50">
        <v>55788877.918976955</v>
      </c>
      <c r="C50">
        <v>5578887.7918976955</v>
      </c>
    </row>
    <row r="51" spans="1:3" x14ac:dyDescent="0.25">
      <c r="A51">
        <v>167.88040181225611</v>
      </c>
      <c r="B51">
        <v>52668096.975197792</v>
      </c>
      <c r="C51">
        <v>5266809.6975197792</v>
      </c>
    </row>
    <row r="52" spans="1:3" x14ac:dyDescent="0.25">
      <c r="A52">
        <v>177.82794100389236</v>
      </c>
      <c r="B52">
        <v>49721889.782717213</v>
      </c>
      <c r="C52">
        <v>4972188.9782717209</v>
      </c>
    </row>
    <row r="53" spans="1:3" x14ac:dyDescent="0.25">
      <c r="A53">
        <v>188.36490894898014</v>
      </c>
      <c r="B53">
        <v>46940490.838864103</v>
      </c>
      <c r="C53">
        <v>4694049.0838864101</v>
      </c>
    </row>
    <row r="54" spans="1:3" x14ac:dyDescent="0.25">
      <c r="A54">
        <v>199.52623149688804</v>
      </c>
      <c r="B54">
        <v>44314680.914629415</v>
      </c>
      <c r="C54">
        <v>4431468.0914629418</v>
      </c>
    </row>
    <row r="55" spans="1:3" x14ac:dyDescent="0.25">
      <c r="A55">
        <v>211.34890398366477</v>
      </c>
      <c r="B55">
        <v>41835756.496596128</v>
      </c>
      <c r="C55">
        <v>4183575.6496596127</v>
      </c>
    </row>
    <row r="56" spans="1:3" x14ac:dyDescent="0.25">
      <c r="A56">
        <v>223.87211385683406</v>
      </c>
      <c r="B56">
        <v>39495500.938261054</v>
      </c>
      <c r="C56">
        <v>3949550.0938261054</v>
      </c>
    </row>
    <row r="57" spans="1:3" x14ac:dyDescent="0.25">
      <c r="A57">
        <v>237.13737056616563</v>
      </c>
      <c r="B57">
        <v>37286157.225126237</v>
      </c>
      <c r="C57">
        <v>3728615.7225126238</v>
      </c>
    </row>
    <row r="58" spans="1:3" x14ac:dyDescent="0.25">
      <c r="A58">
        <v>251.18864315095811</v>
      </c>
      <c r="B58">
        <v>35200402.263287388</v>
      </c>
      <c r="C58">
        <v>3520040.226328739</v>
      </c>
    </row>
    <row r="59" spans="1:3" x14ac:dyDescent="0.25">
      <c r="A59">
        <v>266.0725059798811</v>
      </c>
      <c r="B59">
        <v>33231322.606296089</v>
      </c>
      <c r="C59">
        <v>3323132.2606296088</v>
      </c>
    </row>
    <row r="60" spans="1:3" x14ac:dyDescent="0.25">
      <c r="A60">
        <v>281.83829312644554</v>
      </c>
      <c r="B60">
        <v>31372391.539840106</v>
      </c>
      <c r="C60">
        <v>3137239.1539840107</v>
      </c>
    </row>
    <row r="61" spans="1:3" x14ac:dyDescent="0.25">
      <c r="A61">
        <v>298.53826189179614</v>
      </c>
      <c r="B61">
        <v>29617447.448286533</v>
      </c>
      <c r="C61">
        <v>2961744.7448286535</v>
      </c>
    </row>
    <row r="62" spans="1:3" x14ac:dyDescent="0.25">
      <c r="A62">
        <v>316.22776601683813</v>
      </c>
      <c r="B62">
        <v>27960673.39138167</v>
      </c>
      <c r="C62">
        <v>2796067.339138167</v>
      </c>
    </row>
    <row r="63" spans="1:3" x14ac:dyDescent="0.25">
      <c r="A63">
        <v>334.96543915782786</v>
      </c>
      <c r="B63">
        <v>26396577.823412284</v>
      </c>
      <c r="C63">
        <v>2639657.7823412283</v>
      </c>
    </row>
    <row r="64" spans="1:3" x14ac:dyDescent="0.25">
      <c r="A64">
        <v>354.81338923357566</v>
      </c>
      <c r="B64">
        <v>24919976.390920173</v>
      </c>
      <c r="C64">
        <v>2491997.6390920174</v>
      </c>
    </row>
    <row r="65" spans="1:3" x14ac:dyDescent="0.25">
      <c r="A65">
        <v>375.83740428844436</v>
      </c>
      <c r="B65">
        <v>23525974.748636622</v>
      </c>
      <c r="C65">
        <v>2352597.4748636624</v>
      </c>
    </row>
    <row r="66" spans="1:3" x14ac:dyDescent="0.25">
      <c r="A66">
        <v>398.10717055349744</v>
      </c>
      <c r="B66">
        <v>22209952.336678393</v>
      </c>
      <c r="C66">
        <v>2220995.2336678393</v>
      </c>
    </row>
    <row r="67" spans="1:3" x14ac:dyDescent="0.25">
      <c r="A67">
        <v>421.69650342858245</v>
      </c>
      <c r="B67">
        <v>20967547.065233197</v>
      </c>
      <c r="C67">
        <v>2096754.7065233197</v>
      </c>
    </row>
    <row r="68" spans="1:3" x14ac:dyDescent="0.25">
      <c r="A68">
        <v>446.68359215096331</v>
      </c>
      <c r="B68">
        <v>19794640.855970398</v>
      </c>
      <c r="C68">
        <v>1979464.0855970397</v>
      </c>
    </row>
    <row r="69" spans="1:3" x14ac:dyDescent="0.25">
      <c r="A69">
        <v>473.15125896148066</v>
      </c>
      <c r="B69">
        <v>18687345.992252551</v>
      </c>
      <c r="C69">
        <v>1868734.5992252552</v>
      </c>
    </row>
    <row r="70" spans="1:3" x14ac:dyDescent="0.25">
      <c r="A70">
        <v>501.18723362727246</v>
      </c>
      <c r="B70">
        <v>17641992.232904181</v>
      </c>
      <c r="C70">
        <v>1764199.223290418</v>
      </c>
    </row>
    <row r="71" spans="1:3" x14ac:dyDescent="0.25">
      <c r="A71">
        <v>530.88444423098849</v>
      </c>
      <c r="B71">
        <v>16655114.646824978</v>
      </c>
      <c r="C71">
        <v>1665511.4646824978</v>
      </c>
    </row>
    <row r="72" spans="1:3" x14ac:dyDescent="0.25">
      <c r="A72">
        <v>562.34132519034927</v>
      </c>
      <c r="B72">
        <v>15723442.128124105</v>
      </c>
      <c r="C72">
        <v>1572344.2128124104</v>
      </c>
    </row>
    <row r="73" spans="1:3" x14ac:dyDescent="0.25">
      <c r="A73">
        <v>595.66214352901068</v>
      </c>
      <c r="B73">
        <v>14843886.553707846</v>
      </c>
      <c r="C73">
        <v>1484388.6553707845</v>
      </c>
    </row>
    <row r="74" spans="1:3" x14ac:dyDescent="0.25">
      <c r="A74">
        <v>630.95734448019346</v>
      </c>
      <c r="B74">
        <v>14013532.547382267</v>
      </c>
      <c r="C74">
        <v>1401353.2547382268</v>
      </c>
    </row>
    <row r="75" spans="1:3" x14ac:dyDescent="0.25">
      <c r="A75">
        <v>668.34391756861487</v>
      </c>
      <c r="B75">
        <v>13229627.816543011</v>
      </c>
      <c r="C75">
        <v>1322962.7816543011</v>
      </c>
    </row>
    <row r="76" spans="1:3" x14ac:dyDescent="0.25">
      <c r="A76">
        <v>707.94578438413816</v>
      </c>
      <c r="B76">
        <v>12489574.02942222</v>
      </c>
      <c r="C76">
        <v>1248957.4029422221</v>
      </c>
    </row>
    <row r="77" spans="1:3" x14ac:dyDescent="0.25">
      <c r="A77">
        <v>749.89420933245606</v>
      </c>
      <c r="B77">
        <v>11790918.202654254</v>
      </c>
      <c r="C77">
        <v>1179091.8202654254</v>
      </c>
    </row>
    <row r="78" spans="1:3" x14ac:dyDescent="0.25">
      <c r="A78">
        <v>794.32823472428174</v>
      </c>
      <c r="B78">
        <v>11131344.570613418</v>
      </c>
      <c r="C78">
        <v>1113134.4570613417</v>
      </c>
    </row>
    <row r="79" spans="1:3" x14ac:dyDescent="0.25">
      <c r="A79">
        <v>841.39514164519539</v>
      </c>
      <c r="B79">
        <v>10508666.909573859</v>
      </c>
      <c r="C79">
        <v>1050866.6909573858</v>
      </c>
    </row>
    <row r="80" spans="1:3" x14ac:dyDescent="0.25">
      <c r="A80">
        <v>891.25093813374588</v>
      </c>
      <c r="B80">
        <v>9920821.2912491839</v>
      </c>
      <c r="C80">
        <v>992082.12912491837</v>
      </c>
    </row>
    <row r="81" spans="1:3" x14ac:dyDescent="0.25">
      <c r="A81">
        <v>944.06087628592377</v>
      </c>
      <c r="B81">
        <v>9365859.2416927498</v>
      </c>
      <c r="C81">
        <v>936585.92416927498</v>
      </c>
    </row>
    <row r="82" spans="1:3" x14ac:dyDescent="0.25">
      <c r="A82">
        <v>1000.0000000000005</v>
      </c>
      <c r="B82">
        <v>8841941.2828830704</v>
      </c>
      <c r="C82">
        <v>884194.12828830699</v>
      </c>
    </row>
    <row r="83" spans="1:3" x14ac:dyDescent="0.25">
      <c r="A83">
        <v>1059.2537251772894</v>
      </c>
      <c r="B83">
        <v>8347330.8355872743</v>
      </c>
      <c r="C83">
        <v>834733.08355872741</v>
      </c>
    </row>
    <row r="84" spans="1:3" x14ac:dyDescent="0.25">
      <c r="A84">
        <v>1122.0184543019641</v>
      </c>
      <c r="B84">
        <v>7880388.463293029</v>
      </c>
      <c r="C84">
        <v>788038.84632930288</v>
      </c>
    </row>
    <row r="85" spans="1:3" x14ac:dyDescent="0.25">
      <c r="A85">
        <v>1188.5022274370192</v>
      </c>
      <c r="B85">
        <v>7439566.4381298972</v>
      </c>
      <c r="C85">
        <v>743956.6438129897</v>
      </c>
    </row>
    <row r="86" spans="1:3" x14ac:dyDescent="0.25">
      <c r="A86">
        <v>1258.925411794168</v>
      </c>
      <c r="B86">
        <v>7023403.6107682576</v>
      </c>
      <c r="C86">
        <v>702340.36107682576</v>
      </c>
    </row>
    <row r="87" spans="1:3" x14ac:dyDescent="0.25">
      <c r="A87">
        <v>1333.5214321633248</v>
      </c>
      <c r="B87">
        <v>6630520.5672916006</v>
      </c>
      <c r="C87">
        <v>663052.05672916002</v>
      </c>
    </row>
    <row r="88" spans="1:3" x14ac:dyDescent="0.25">
      <c r="A88">
        <v>1412.5375446227551</v>
      </c>
      <c r="B88">
        <v>6259615.0569891445</v>
      </c>
      <c r="C88">
        <v>625961.50569891441</v>
      </c>
    </row>
    <row r="89" spans="1:3" x14ac:dyDescent="0.25">
      <c r="A89">
        <v>1496.2356560944343</v>
      </c>
      <c r="B89">
        <v>5909457.6759137334</v>
      </c>
      <c r="C89">
        <v>590945.7675913733</v>
      </c>
    </row>
    <row r="90" spans="1:3" x14ac:dyDescent="0.25">
      <c r="A90">
        <v>1584.8931924611145</v>
      </c>
      <c r="B90">
        <v>5578887.7918976946</v>
      </c>
      <c r="C90">
        <v>557888.77918976941</v>
      </c>
    </row>
    <row r="91" spans="1:3" x14ac:dyDescent="0.25">
      <c r="A91">
        <v>1678.8040181225615</v>
      </c>
      <c r="B91">
        <v>5266809.6975197764</v>
      </c>
      <c r="C91">
        <v>526680.96975197759</v>
      </c>
    </row>
    <row r="92" spans="1:3" x14ac:dyDescent="0.25">
      <c r="A92">
        <v>1778.279410038924</v>
      </c>
      <c r="B92">
        <v>4972188.97827172</v>
      </c>
      <c r="C92">
        <v>497218.89782717201</v>
      </c>
    </row>
    <row r="93" spans="1:3" x14ac:dyDescent="0.25">
      <c r="A93">
        <v>1883.6490894898018</v>
      </c>
      <c r="B93">
        <v>4694049.0838864101</v>
      </c>
      <c r="C93">
        <v>469404.90838864102</v>
      </c>
    </row>
    <row r="94" spans="1:3" x14ac:dyDescent="0.25">
      <c r="A94">
        <v>1995.2623149688809</v>
      </c>
      <c r="B94">
        <v>4431468.0914629409</v>
      </c>
      <c r="C94">
        <v>443146.80914629408</v>
      </c>
    </row>
    <row r="95" spans="1:3" x14ac:dyDescent="0.25">
      <c r="A95">
        <v>2113.4890398366483</v>
      </c>
      <c r="B95">
        <v>4183575.6496596122</v>
      </c>
      <c r="C95">
        <v>418357.56496596121</v>
      </c>
    </row>
    <row r="96" spans="1:3" x14ac:dyDescent="0.25">
      <c r="A96">
        <v>2238.7211385683413</v>
      </c>
      <c r="B96">
        <v>3949550.0938261044</v>
      </c>
      <c r="C96">
        <v>394955.00938261044</v>
      </c>
    </row>
    <row r="97" spans="1:3" x14ac:dyDescent="0.25">
      <c r="A97">
        <v>2371.3737056616569</v>
      </c>
      <c r="B97">
        <v>3728615.7225126228</v>
      </c>
      <c r="C97">
        <v>372861.57225126226</v>
      </c>
    </row>
    <row r="98" spans="1:3" x14ac:dyDescent="0.25">
      <c r="A98">
        <v>2511.8864315095821</v>
      </c>
      <c r="B98">
        <v>3520040.2263287376</v>
      </c>
      <c r="C98">
        <v>352004.02263287373</v>
      </c>
    </row>
    <row r="99" spans="1:3" x14ac:dyDescent="0.25">
      <c r="A99">
        <v>2660.7250597988118</v>
      </c>
      <c r="B99">
        <v>3323132.2606296083</v>
      </c>
      <c r="C99">
        <v>332313.22606296081</v>
      </c>
    </row>
    <row r="100" spans="1:3" x14ac:dyDescent="0.25">
      <c r="A100">
        <v>2818.3829312644561</v>
      </c>
      <c r="B100">
        <v>3137239.1539840093</v>
      </c>
      <c r="C100">
        <v>313723.91539840092</v>
      </c>
    </row>
    <row r="101" spans="1:3" x14ac:dyDescent="0.25">
      <c r="A101">
        <v>2985.3826189179622</v>
      </c>
      <c r="B101">
        <v>2961744.7448286531</v>
      </c>
      <c r="C101">
        <v>296174.47448286531</v>
      </c>
    </row>
    <row r="102" spans="1:3" x14ac:dyDescent="0.25">
      <c r="A102">
        <v>3162.2776601683822</v>
      </c>
      <c r="B102">
        <v>2796067.339138166</v>
      </c>
      <c r="C102">
        <v>279606.73391381663</v>
      </c>
    </row>
    <row r="103" spans="1:3" x14ac:dyDescent="0.25">
      <c r="A103">
        <v>3349.6543915782795</v>
      </c>
      <c r="B103">
        <v>2639657.7823412274</v>
      </c>
      <c r="C103">
        <v>263965.77823412273</v>
      </c>
    </row>
    <row r="104" spans="1:3" x14ac:dyDescent="0.25">
      <c r="A104">
        <v>3548.1338923357575</v>
      </c>
      <c r="B104">
        <v>2491997.6390920165</v>
      </c>
      <c r="C104">
        <v>249199.76390920166</v>
      </c>
    </row>
    <row r="105" spans="1:3" x14ac:dyDescent="0.25">
      <c r="A105">
        <v>3758.3740428844449</v>
      </c>
      <c r="B105">
        <v>2352597.4748636615</v>
      </c>
      <c r="C105">
        <v>235259.74748636613</v>
      </c>
    </row>
    <row r="106" spans="1:3" x14ac:dyDescent="0.25">
      <c r="A106">
        <v>3981.071705534976</v>
      </c>
      <c r="B106">
        <v>2220995.2336678384</v>
      </c>
      <c r="C106">
        <v>222099.52336678383</v>
      </c>
    </row>
    <row r="107" spans="1:3" x14ac:dyDescent="0.25">
      <c r="A107">
        <v>4216.9650342858258</v>
      </c>
      <c r="B107">
        <v>2096754.7065233192</v>
      </c>
      <c r="C107">
        <v>209675.47065233192</v>
      </c>
    </row>
    <row r="108" spans="1:3" x14ac:dyDescent="0.25">
      <c r="A108">
        <v>4466.8359215096343</v>
      </c>
      <c r="B108">
        <v>1979464.0855970387</v>
      </c>
      <c r="C108">
        <v>197946.40855970388</v>
      </c>
    </row>
    <row r="109" spans="1:3" x14ac:dyDescent="0.25">
      <c r="A109">
        <v>4731.5125896148083</v>
      </c>
      <c r="B109">
        <v>1868734.5992252545</v>
      </c>
      <c r="C109">
        <v>186873.45992252545</v>
      </c>
    </row>
    <row r="110" spans="1:3" x14ac:dyDescent="0.25">
      <c r="A110">
        <v>5011.8723362727269</v>
      </c>
      <c r="B110">
        <v>1764199.2232904176</v>
      </c>
      <c r="C110">
        <v>176419.92232904176</v>
      </c>
    </row>
    <row r="111" spans="1:3" x14ac:dyDescent="0.25">
      <c r="A111">
        <v>5308.8444423098881</v>
      </c>
      <c r="B111">
        <v>1665511.4646824969</v>
      </c>
      <c r="C111">
        <v>166551.14646824967</v>
      </c>
    </row>
    <row r="112" spans="1:3" x14ac:dyDescent="0.25">
      <c r="A112">
        <v>5623.4132519034956</v>
      </c>
      <c r="B112">
        <v>1572344.2128124097</v>
      </c>
      <c r="C112">
        <v>157234.42128124097</v>
      </c>
    </row>
    <row r="113" spans="1:3" x14ac:dyDescent="0.25">
      <c r="A113">
        <v>5956.6214352901097</v>
      </c>
      <c r="B113">
        <v>1484388.6553707838</v>
      </c>
      <c r="C113">
        <v>148438.86553707838</v>
      </c>
    </row>
    <row r="114" spans="1:3" x14ac:dyDescent="0.25">
      <c r="A114">
        <v>6309.5734448019375</v>
      </c>
      <c r="B114">
        <v>1401353.2547382258</v>
      </c>
      <c r="C114">
        <v>140135.3254738226</v>
      </c>
    </row>
    <row r="115" spans="1:3" x14ac:dyDescent="0.25">
      <c r="A115">
        <v>6683.4391756861514</v>
      </c>
      <c r="B115">
        <v>1322962.7816543004</v>
      </c>
      <c r="C115">
        <v>132296.27816543003</v>
      </c>
    </row>
    <row r="116" spans="1:3" x14ac:dyDescent="0.25">
      <c r="A116">
        <v>7079.4578438413846</v>
      </c>
      <c r="B116">
        <v>1248957.4029422216</v>
      </c>
      <c r="C116">
        <v>124895.74029422217</v>
      </c>
    </row>
    <row r="117" spans="1:3" x14ac:dyDescent="0.25">
      <c r="A117">
        <v>7498.9420933245638</v>
      </c>
      <c r="B117">
        <v>1179091.8202654249</v>
      </c>
      <c r="C117">
        <v>117909.18202654249</v>
      </c>
    </row>
    <row r="118" spans="1:3" x14ac:dyDescent="0.25">
      <c r="A118">
        <v>7943.2823472428208</v>
      </c>
      <c r="B118">
        <v>1113134.4570613415</v>
      </c>
      <c r="C118">
        <v>111313.44570613415</v>
      </c>
    </row>
    <row r="119" spans="1:3" x14ac:dyDescent="0.25">
      <c r="A119">
        <v>8413.9514164519569</v>
      </c>
      <c r="B119">
        <v>1050866.6909573856</v>
      </c>
      <c r="C119">
        <v>105086.66909573856</v>
      </c>
    </row>
    <row r="120" spans="1:3" x14ac:dyDescent="0.25">
      <c r="A120">
        <v>8912.5093813374624</v>
      </c>
      <c r="B120">
        <v>992082.1291249179</v>
      </c>
      <c r="C120">
        <v>99208.212912491785</v>
      </c>
    </row>
    <row r="121" spans="1:3" x14ac:dyDescent="0.25">
      <c r="A121">
        <v>9440.6087628592413</v>
      </c>
      <c r="B121">
        <v>936585.92416927475</v>
      </c>
      <c r="C121">
        <v>93658.59241692748</v>
      </c>
    </row>
    <row r="122" spans="1:3" x14ac:dyDescent="0.25">
      <c r="A122">
        <v>10000.000000000007</v>
      </c>
      <c r="B122">
        <v>884194.12828830676</v>
      </c>
      <c r="C122">
        <v>88419.412828830682</v>
      </c>
    </row>
    <row r="123" spans="1:3" x14ac:dyDescent="0.25">
      <c r="A123">
        <v>10592.537251772897</v>
      </c>
      <c r="B123">
        <v>834733.08355872706</v>
      </c>
      <c r="C123">
        <v>83473.308355872708</v>
      </c>
    </row>
    <row r="124" spans="1:3" x14ac:dyDescent="0.25">
      <c r="A124">
        <v>11220.184543019644</v>
      </c>
      <c r="B124">
        <v>788038.84632930276</v>
      </c>
      <c r="C124">
        <v>78803.884632930276</v>
      </c>
    </row>
    <row r="125" spans="1:3" x14ac:dyDescent="0.25">
      <c r="A125">
        <v>11885.022274370194</v>
      </c>
      <c r="B125">
        <v>743956.64381298958</v>
      </c>
      <c r="C125">
        <v>74395.664381298964</v>
      </c>
    </row>
    <row r="126" spans="1:3" x14ac:dyDescent="0.25">
      <c r="A126">
        <v>12589.254117941682</v>
      </c>
      <c r="B126">
        <v>702340.36107682565</v>
      </c>
      <c r="C126">
        <v>70234.036107682565</v>
      </c>
    </row>
    <row r="127" spans="1:3" x14ac:dyDescent="0.25">
      <c r="A127">
        <v>13335.214321633252</v>
      </c>
      <c r="B127">
        <v>663052.05672915978</v>
      </c>
      <c r="C127">
        <v>66305.205672915981</v>
      </c>
    </row>
    <row r="128" spans="1:3" x14ac:dyDescent="0.25">
      <c r="A128">
        <v>14125.375446227556</v>
      </c>
      <c r="B128">
        <v>625961.50569891429</v>
      </c>
      <c r="C128">
        <v>62596.150569891426</v>
      </c>
    </row>
    <row r="129" spans="1:3" x14ac:dyDescent="0.25">
      <c r="A129">
        <v>14962.356560944347</v>
      </c>
      <c r="B129">
        <v>590945.76759137318</v>
      </c>
      <c r="C129">
        <v>59094.576759137315</v>
      </c>
    </row>
    <row r="130" spans="1:3" x14ac:dyDescent="0.25">
      <c r="A130">
        <v>15848.931924611148</v>
      </c>
      <c r="B130">
        <v>557888.77918976941</v>
      </c>
      <c r="C130">
        <v>55788.877918976941</v>
      </c>
    </row>
    <row r="131" spans="1:3" x14ac:dyDescent="0.25">
      <c r="A131">
        <v>16788.040181225617</v>
      </c>
      <c r="B131">
        <v>526680.96975197771</v>
      </c>
      <c r="C131">
        <v>52668.096975197768</v>
      </c>
    </row>
    <row r="132" spans="1:3" x14ac:dyDescent="0.25">
      <c r="A132">
        <v>17782.794100389241</v>
      </c>
      <c r="B132">
        <v>497218.89782717195</v>
      </c>
      <c r="C132">
        <v>49721.889782717197</v>
      </c>
    </row>
    <row r="133" spans="1:3" x14ac:dyDescent="0.25">
      <c r="A133">
        <v>18836.490894898019</v>
      </c>
      <c r="B133">
        <v>469404.90838864096</v>
      </c>
      <c r="C133">
        <v>46940.490838864098</v>
      </c>
    </row>
    <row r="134" spans="1:3" x14ac:dyDescent="0.25">
      <c r="A134">
        <v>19952.62314968881</v>
      </c>
      <c r="B134">
        <v>443146.80914629396</v>
      </c>
      <c r="C134">
        <v>44314.680914629396</v>
      </c>
    </row>
    <row r="135" spans="1:3" x14ac:dyDescent="0.25">
      <c r="A135">
        <v>21134.890398366482</v>
      </c>
      <c r="B135">
        <v>418357.56496596121</v>
      </c>
      <c r="C135">
        <v>41835.756496596121</v>
      </c>
    </row>
    <row r="136" spans="1:3" x14ac:dyDescent="0.25">
      <c r="A136">
        <v>22387.211385683411</v>
      </c>
      <c r="B136">
        <v>394955.00938261044</v>
      </c>
      <c r="C136">
        <v>39495.500938261044</v>
      </c>
    </row>
    <row r="137" spans="1:3" x14ac:dyDescent="0.25">
      <c r="A137">
        <v>23713.73705661657</v>
      </c>
      <c r="B137">
        <v>372861.57225126226</v>
      </c>
      <c r="C137">
        <v>37286.157225126226</v>
      </c>
    </row>
    <row r="138" spans="1:3" x14ac:dyDescent="0.25">
      <c r="A138">
        <v>25118.86431509582</v>
      </c>
      <c r="B138">
        <v>352004.02263287379</v>
      </c>
      <c r="C138">
        <v>35200.402263287382</v>
      </c>
    </row>
    <row r="139" spans="1:3" x14ac:dyDescent="0.25">
      <c r="A139">
        <v>26607.250597988117</v>
      </c>
      <c r="B139">
        <v>332313.22606296086</v>
      </c>
      <c r="C139">
        <v>33231.322606296089</v>
      </c>
    </row>
    <row r="140" spans="1:3" x14ac:dyDescent="0.25">
      <c r="A140">
        <v>28183.829312644561</v>
      </c>
      <c r="B140">
        <v>313723.91539840098</v>
      </c>
      <c r="C140">
        <v>31372.391539840097</v>
      </c>
    </row>
    <row r="141" spans="1:3" x14ac:dyDescent="0.25">
      <c r="A141">
        <v>29853.826189179621</v>
      </c>
      <c r="B141">
        <v>296174.47448286525</v>
      </c>
      <c r="C141">
        <v>29617.447448286526</v>
      </c>
    </row>
    <row r="142" spans="1:3" x14ac:dyDescent="0.25">
      <c r="A142">
        <v>31622.776601683821</v>
      </c>
      <c r="B142">
        <v>279606.73391381669</v>
      </c>
      <c r="C142">
        <v>27960.673391381668</v>
      </c>
    </row>
    <row r="143" spans="1:3" x14ac:dyDescent="0.25">
      <c r="A143">
        <v>33496.543915782793</v>
      </c>
      <c r="B143">
        <v>263965.77823412279</v>
      </c>
      <c r="C143">
        <v>26396.577823412277</v>
      </c>
    </row>
    <row r="144" spans="1:3" x14ac:dyDescent="0.25">
      <c r="A144">
        <v>35481.338923357573</v>
      </c>
      <c r="B144">
        <v>249199.76390920166</v>
      </c>
      <c r="C144">
        <v>24919.976390920165</v>
      </c>
    </row>
    <row r="145" spans="1:3" x14ac:dyDescent="0.25">
      <c r="A145">
        <v>37583.740428844445</v>
      </c>
      <c r="B145">
        <v>235259.74748636613</v>
      </c>
      <c r="C145">
        <v>23525.974748636614</v>
      </c>
    </row>
    <row r="146" spans="1:3" x14ac:dyDescent="0.25">
      <c r="A146">
        <v>39810.717055349756</v>
      </c>
      <c r="B146">
        <v>222099.52336678389</v>
      </c>
      <c r="C146">
        <v>22209.952336678391</v>
      </c>
    </row>
    <row r="147" spans="1:3" x14ac:dyDescent="0.25">
      <c r="A147">
        <v>42169.650342858258</v>
      </c>
      <c r="B147">
        <v>209675.47065233189</v>
      </c>
      <c r="C147">
        <v>20967.54706523319</v>
      </c>
    </row>
    <row r="148" spans="1:3" x14ac:dyDescent="0.25">
      <c r="A148">
        <v>44668.359215096345</v>
      </c>
      <c r="B148">
        <v>197946.40855970388</v>
      </c>
      <c r="C148">
        <v>19794.640855970389</v>
      </c>
    </row>
    <row r="149" spans="1:3" x14ac:dyDescent="0.25">
      <c r="A149">
        <v>47315.125896148085</v>
      </c>
      <c r="B149">
        <v>186873.45992252545</v>
      </c>
      <c r="C149">
        <v>18687.345992252544</v>
      </c>
    </row>
    <row r="150" spans="1:3" x14ac:dyDescent="0.25">
      <c r="A150">
        <v>50118.723362727265</v>
      </c>
      <c r="B150">
        <v>176419.92232904179</v>
      </c>
      <c r="C150">
        <v>17641.99223290418</v>
      </c>
    </row>
    <row r="151" spans="1:3" x14ac:dyDescent="0.25">
      <c r="A151">
        <v>53088.444423098874</v>
      </c>
      <c r="B151">
        <v>166551.1464682497</v>
      </c>
      <c r="C151">
        <v>16655.114646824972</v>
      </c>
    </row>
    <row r="152" spans="1:3" x14ac:dyDescent="0.25">
      <c r="A152">
        <v>56234.132519034953</v>
      </c>
      <c r="B152">
        <v>157234.42128124097</v>
      </c>
      <c r="C152">
        <v>15723.442128124098</v>
      </c>
    </row>
    <row r="153" spans="1:3" x14ac:dyDescent="0.25">
      <c r="A153">
        <v>59566.214352901094</v>
      </c>
      <c r="B153">
        <v>148438.86553707838</v>
      </c>
      <c r="C153">
        <v>14843.886553707838</v>
      </c>
    </row>
    <row r="154" spans="1:3" x14ac:dyDescent="0.25">
      <c r="A154">
        <v>63095.734448019379</v>
      </c>
      <c r="B154">
        <v>140135.32547382257</v>
      </c>
      <c r="C154">
        <v>14013.532547382256</v>
      </c>
    </row>
    <row r="155" spans="1:3" x14ac:dyDescent="0.25">
      <c r="A155">
        <v>66834.391756861514</v>
      </c>
      <c r="B155">
        <v>132296.27816543003</v>
      </c>
      <c r="C155">
        <v>13229.627816543003</v>
      </c>
    </row>
    <row r="156" spans="1:3" x14ac:dyDescent="0.25">
      <c r="A156">
        <v>70794.578438413853</v>
      </c>
      <c r="B156">
        <v>124895.74029422212</v>
      </c>
      <c r="C156">
        <v>12489.574029422212</v>
      </c>
    </row>
    <row r="157" spans="1:3" x14ac:dyDescent="0.25">
      <c r="A157">
        <v>74989.420933245652</v>
      </c>
      <c r="B157">
        <v>117909.18202654248</v>
      </c>
      <c r="C157">
        <v>11790.918202654248</v>
      </c>
    </row>
    <row r="158" spans="1:3" x14ac:dyDescent="0.25">
      <c r="A158">
        <v>79432.823472428223</v>
      </c>
      <c r="B158">
        <v>111313.44570613412</v>
      </c>
      <c r="C158">
        <v>11131.344570613412</v>
      </c>
    </row>
    <row r="159" spans="1:3" x14ac:dyDescent="0.25">
      <c r="A159">
        <v>84139.514164519584</v>
      </c>
      <c r="B159">
        <v>105086.66909573853</v>
      </c>
      <c r="C159">
        <v>10508.666909573853</v>
      </c>
    </row>
    <row r="160" spans="1:3" x14ac:dyDescent="0.25">
      <c r="A160">
        <v>89125.093813374639</v>
      </c>
      <c r="B160">
        <v>99208.212912491785</v>
      </c>
      <c r="C160">
        <v>9920.8212912491781</v>
      </c>
    </row>
    <row r="161" spans="1:3" x14ac:dyDescent="0.25">
      <c r="A161">
        <v>94406.087628592431</v>
      </c>
      <c r="B161">
        <v>93658.592416927466</v>
      </c>
      <c r="C161">
        <v>9365.8592416927459</v>
      </c>
    </row>
    <row r="162" spans="1:3" x14ac:dyDescent="0.25">
      <c r="A162">
        <v>100000.0000000001</v>
      </c>
      <c r="B162">
        <v>88419.412828830653</v>
      </c>
      <c r="C162">
        <v>8841.9412828830646</v>
      </c>
    </row>
    <row r="163" spans="1:3" x14ac:dyDescent="0.25">
      <c r="A163">
        <v>105925.372517729</v>
      </c>
      <c r="B163">
        <v>83473.308355872679</v>
      </c>
      <c r="C163">
        <v>8347.3308355872687</v>
      </c>
    </row>
    <row r="164" spans="1:3" x14ac:dyDescent="0.25">
      <c r="A164">
        <v>112201.84543019647</v>
      </c>
      <c r="B164">
        <v>78803.884632930247</v>
      </c>
      <c r="C164">
        <v>7880.3884632930249</v>
      </c>
    </row>
    <row r="165" spans="1:3" x14ac:dyDescent="0.25">
      <c r="A165">
        <v>118850.22274370198</v>
      </c>
      <c r="B165">
        <v>74395.66438129895</v>
      </c>
      <c r="C165">
        <v>7439.5664381298948</v>
      </c>
    </row>
    <row r="166" spans="1:3" x14ac:dyDescent="0.25">
      <c r="A166">
        <v>125892.54117941686</v>
      </c>
      <c r="B166">
        <v>70234.036107682536</v>
      </c>
      <c r="C166">
        <v>7023.4036107682532</v>
      </c>
    </row>
    <row r="167" spans="1:3" x14ac:dyDescent="0.25">
      <c r="A167">
        <v>133352.14321633257</v>
      </c>
      <c r="B167">
        <v>66305.205672915952</v>
      </c>
      <c r="C167">
        <v>6630.5205672915954</v>
      </c>
    </row>
    <row r="168" spans="1:3" x14ac:dyDescent="0.25">
      <c r="A168">
        <v>141253.7544622756</v>
      </c>
      <c r="B168">
        <v>62596.150569891419</v>
      </c>
      <c r="C168">
        <v>6259.6150569891415</v>
      </c>
    </row>
    <row r="169" spans="1:3" x14ac:dyDescent="0.25">
      <c r="A169">
        <v>149623.56560944353</v>
      </c>
      <c r="B169">
        <v>59094.576759137286</v>
      </c>
      <c r="C169">
        <v>5909.457675913729</v>
      </c>
    </row>
    <row r="170" spans="1:3" x14ac:dyDescent="0.25">
      <c r="A170">
        <v>158489.31924611155</v>
      </c>
      <c r="B170">
        <v>55788.877918976905</v>
      </c>
      <c r="C170">
        <v>5578.8877918976905</v>
      </c>
    </row>
    <row r="171" spans="1:3" x14ac:dyDescent="0.25">
      <c r="A171">
        <v>167880.40181225626</v>
      </c>
      <c r="B171">
        <v>52668.096975197739</v>
      </c>
      <c r="C171">
        <v>5266.8096975197741</v>
      </c>
    </row>
    <row r="172" spans="1:3" x14ac:dyDescent="0.25">
      <c r="A172">
        <v>177827.94100389251</v>
      </c>
      <c r="B172">
        <v>49721.889782717175</v>
      </c>
      <c r="C172">
        <v>4972.1889782717171</v>
      </c>
    </row>
    <row r="173" spans="1:3" x14ac:dyDescent="0.25">
      <c r="A173">
        <v>188364.9089489803</v>
      </c>
      <c r="B173">
        <v>46940.490838864069</v>
      </c>
      <c r="C173">
        <v>4694.0490838864071</v>
      </c>
    </row>
    <row r="174" spans="1:3" x14ac:dyDescent="0.25">
      <c r="A174">
        <v>199526.23149688821</v>
      </c>
      <c r="B174">
        <v>44314.680914629374</v>
      </c>
      <c r="C174">
        <v>4431.4680914629371</v>
      </c>
    </row>
    <row r="175" spans="1:3" x14ac:dyDescent="0.25">
      <c r="A175">
        <v>211348.90398366496</v>
      </c>
      <c r="B175">
        <v>41835.756496596092</v>
      </c>
      <c r="C175">
        <v>4183.5756496596096</v>
      </c>
    </row>
    <row r="176" spans="1:3" x14ac:dyDescent="0.25">
      <c r="A176">
        <v>223872.11385683427</v>
      </c>
      <c r="B176">
        <v>39495.500938261015</v>
      </c>
      <c r="C176">
        <v>3949.5500938261016</v>
      </c>
    </row>
    <row r="177" spans="1:3" x14ac:dyDescent="0.25">
      <c r="A177">
        <v>237137.37056616586</v>
      </c>
      <c r="B177">
        <v>37286.157225126204</v>
      </c>
      <c r="C177">
        <v>3728.6157225126203</v>
      </c>
    </row>
    <row r="178" spans="1:3" x14ac:dyDescent="0.25">
      <c r="A178">
        <v>251188.64315095838</v>
      </c>
      <c r="B178">
        <v>35200.402263287353</v>
      </c>
      <c r="C178">
        <v>3520.0402263287351</v>
      </c>
    </row>
    <row r="179" spans="1:3" x14ac:dyDescent="0.25">
      <c r="A179">
        <v>266072.50597988133</v>
      </c>
      <c r="B179">
        <v>33231.322606296068</v>
      </c>
      <c r="C179">
        <v>3323.1322606296067</v>
      </c>
    </row>
    <row r="180" spans="1:3" x14ac:dyDescent="0.25">
      <c r="A180">
        <v>281838.29312644579</v>
      </c>
      <c r="B180">
        <v>31372.391539840075</v>
      </c>
      <c r="C180">
        <v>3137.2391539840073</v>
      </c>
    </row>
    <row r="181" spans="1:3" x14ac:dyDescent="0.25">
      <c r="A181">
        <v>298538.26189179637</v>
      </c>
      <c r="B181">
        <v>29617.447448286508</v>
      </c>
      <c r="C181">
        <v>2961.7447448286507</v>
      </c>
    </row>
    <row r="182" spans="1:3" x14ac:dyDescent="0.25">
      <c r="A182">
        <v>316227.76601683837</v>
      </c>
      <c r="B182">
        <v>27960.67339138165</v>
      </c>
      <c r="C182">
        <v>2796.0673391381652</v>
      </c>
    </row>
    <row r="183" spans="1:3" x14ac:dyDescent="0.25">
      <c r="A183">
        <v>334965.43915782811</v>
      </c>
      <c r="B183">
        <v>26396.577823412263</v>
      </c>
      <c r="C183">
        <v>2639.6577823412263</v>
      </c>
    </row>
    <row r="184" spans="1:3" x14ac:dyDescent="0.25">
      <c r="A184">
        <v>354813.38923357596</v>
      </c>
      <c r="B184">
        <v>24919.97639092015</v>
      </c>
      <c r="C184">
        <v>2491.9976390920151</v>
      </c>
    </row>
    <row r="185" spans="1:3" x14ac:dyDescent="0.25">
      <c r="A185">
        <v>375837.40428844473</v>
      </c>
      <c r="B185">
        <v>23525.974748636596</v>
      </c>
      <c r="C185">
        <v>2352.5974748636595</v>
      </c>
    </row>
    <row r="186" spans="1:3" x14ac:dyDescent="0.25">
      <c r="A186">
        <v>398107.17055349785</v>
      </c>
      <c r="B186">
        <v>22209.952336678372</v>
      </c>
      <c r="C186">
        <v>2220.9952336678371</v>
      </c>
    </row>
    <row r="187" spans="1:3" x14ac:dyDescent="0.25">
      <c r="A187">
        <v>421696.50342858292</v>
      </c>
      <c r="B187">
        <v>20967.547065233175</v>
      </c>
      <c r="C187">
        <v>2096.7547065233175</v>
      </c>
    </row>
    <row r="188" spans="1:3" x14ac:dyDescent="0.25">
      <c r="A188">
        <v>446683.59215096384</v>
      </c>
      <c r="B188">
        <v>19794.64085597037</v>
      </c>
      <c r="C188">
        <v>1979.464085597037</v>
      </c>
    </row>
    <row r="189" spans="1:3" x14ac:dyDescent="0.25">
      <c r="A189">
        <v>473151.25896148128</v>
      </c>
      <c r="B189">
        <v>18687.345992252529</v>
      </c>
      <c r="C189">
        <v>1868.7345992252529</v>
      </c>
    </row>
    <row r="190" spans="1:3" x14ac:dyDescent="0.25">
      <c r="A190">
        <v>501187.23362727312</v>
      </c>
      <c r="B190">
        <v>17641.992232904158</v>
      </c>
      <c r="C190">
        <v>1764.1992232904158</v>
      </c>
    </row>
    <row r="191" spans="1:3" x14ac:dyDescent="0.25">
      <c r="A191">
        <v>530884.4442309892</v>
      </c>
      <c r="B191">
        <v>16655.114646824957</v>
      </c>
      <c r="C191">
        <v>1665.5114646824957</v>
      </c>
    </row>
    <row r="192" spans="1:3" x14ac:dyDescent="0.25">
      <c r="A192">
        <v>562341.32519034995</v>
      </c>
      <c r="B192">
        <v>15723.442128124088</v>
      </c>
      <c r="C192">
        <v>1572.3442128124088</v>
      </c>
    </row>
    <row r="193" spans="1:3" x14ac:dyDescent="0.25">
      <c r="A193">
        <v>595662.1435290114</v>
      </c>
      <c r="B193">
        <v>14843.886553707829</v>
      </c>
      <c r="C193">
        <v>1484.388655370783</v>
      </c>
    </row>
    <row r="194" spans="1:3" x14ac:dyDescent="0.25">
      <c r="A194">
        <v>630957.34448019427</v>
      </c>
      <c r="B194">
        <v>14013.532547382247</v>
      </c>
      <c r="C194">
        <v>1401.3532547382247</v>
      </c>
    </row>
    <row r="195" spans="1:3" x14ac:dyDescent="0.25">
      <c r="A195">
        <v>668343.91756861564</v>
      </c>
      <c r="B195">
        <v>13229.627816542996</v>
      </c>
      <c r="C195">
        <v>1322.9627816542995</v>
      </c>
    </row>
    <row r="196" spans="1:3" x14ac:dyDescent="0.25">
      <c r="A196">
        <v>707945.784384139</v>
      </c>
      <c r="B196">
        <v>12489.574029422207</v>
      </c>
      <c r="C196">
        <v>1248.9574029422206</v>
      </c>
    </row>
    <row r="197" spans="1:3" x14ac:dyDescent="0.25">
      <c r="A197">
        <v>749894.20933245693</v>
      </c>
      <c r="B197">
        <v>11790.91820265424</v>
      </c>
      <c r="C197">
        <v>1179.0918202654241</v>
      </c>
    </row>
    <row r="198" spans="1:3" x14ac:dyDescent="0.25">
      <c r="A198">
        <v>794328.23472428264</v>
      </c>
      <c r="B198">
        <v>11131.344570613406</v>
      </c>
      <c r="C198">
        <v>1113.1344570613405</v>
      </c>
    </row>
    <row r="199" spans="1:3" x14ac:dyDescent="0.25">
      <c r="A199">
        <v>841395.14164519624</v>
      </c>
      <c r="B199">
        <v>10508.666909573847</v>
      </c>
      <c r="C199">
        <v>1050.8666909573847</v>
      </c>
    </row>
    <row r="200" spans="1:3" x14ac:dyDescent="0.25">
      <c r="A200">
        <v>891250.93813374673</v>
      </c>
      <c r="B200">
        <v>9920.8212912491745</v>
      </c>
      <c r="C200">
        <v>992.0821291249174</v>
      </c>
    </row>
    <row r="201" spans="1:3" x14ac:dyDescent="0.25">
      <c r="A201">
        <v>944060.87628592469</v>
      </c>
      <c r="B201">
        <v>9365.8592416927404</v>
      </c>
      <c r="C201">
        <v>936.58592416927399</v>
      </c>
    </row>
    <row r="202" spans="1:3" x14ac:dyDescent="0.25">
      <c r="A202">
        <v>1000000.0000000014</v>
      </c>
      <c r="B202">
        <v>8841.9412828830627</v>
      </c>
      <c r="C202">
        <v>884.19412828830627</v>
      </c>
    </row>
    <row r="203" spans="1:3" x14ac:dyDescent="0.25">
      <c r="A203">
        <v>1059253.7251772904</v>
      </c>
      <c r="B203">
        <v>8347.330835587265</v>
      </c>
      <c r="C203">
        <v>834.73308355872655</v>
      </c>
    </row>
    <row r="204" spans="1:3" x14ac:dyDescent="0.25">
      <c r="A204">
        <v>1122018.454301965</v>
      </c>
      <c r="B204">
        <v>7880.388463293024</v>
      </c>
      <c r="C204">
        <v>788.03884632930237</v>
      </c>
    </row>
    <row r="205" spans="1:3" x14ac:dyDescent="0.25">
      <c r="A205">
        <v>1188502.22743702</v>
      </c>
      <c r="B205">
        <v>7439.566438129893</v>
      </c>
      <c r="C205">
        <v>743.95664381298934</v>
      </c>
    </row>
    <row r="206" spans="1:3" x14ac:dyDescent="0.25">
      <c r="A206">
        <v>1258925.4117941689</v>
      </c>
      <c r="B206">
        <v>7023.4036107682523</v>
      </c>
      <c r="C206">
        <v>702.34036107682527</v>
      </c>
    </row>
    <row r="207" spans="1:3" x14ac:dyDescent="0.25">
      <c r="A207">
        <v>1333521.4321633258</v>
      </c>
      <c r="B207">
        <v>6630.5205672915945</v>
      </c>
      <c r="C207">
        <v>663.0520567291594</v>
      </c>
    </row>
    <row r="208" spans="1:3" x14ac:dyDescent="0.25">
      <c r="A208">
        <v>1412537.5446227563</v>
      </c>
      <c r="B208">
        <v>6259.6150569891406</v>
      </c>
      <c r="C208">
        <v>625.96150569891404</v>
      </c>
    </row>
    <row r="209" spans="1:3" x14ac:dyDescent="0.25">
      <c r="A209">
        <v>1496235.6560944356</v>
      </c>
      <c r="B209">
        <v>5909.4576759137271</v>
      </c>
      <c r="C209">
        <v>590.94576759137271</v>
      </c>
    </row>
    <row r="210" spans="1:3" x14ac:dyDescent="0.25">
      <c r="A210">
        <v>1584893.1924611158</v>
      </c>
      <c r="B210">
        <v>5578.8877918976896</v>
      </c>
      <c r="C210">
        <v>557.88877918976891</v>
      </c>
    </row>
    <row r="211" spans="1:3" x14ac:dyDescent="0.25">
      <c r="A211">
        <v>1678804.0181225627</v>
      </c>
      <c r="B211">
        <v>5266.8096975197741</v>
      </c>
      <c r="C211">
        <v>526.68096975197739</v>
      </c>
    </row>
    <row r="212" spans="1:3" x14ac:dyDescent="0.25">
      <c r="A212">
        <v>1778279.4100389252</v>
      </c>
      <c r="B212">
        <v>4972.1889782717162</v>
      </c>
      <c r="C212">
        <v>497.21889782717165</v>
      </c>
    </row>
    <row r="213" spans="1:3" x14ac:dyDescent="0.25">
      <c r="A213">
        <v>1883649.0894898032</v>
      </c>
      <c r="B213">
        <v>4694.0490838864071</v>
      </c>
      <c r="C213">
        <v>469.40490838864071</v>
      </c>
    </row>
    <row r="214" spans="1:3" x14ac:dyDescent="0.25">
      <c r="A214">
        <v>1995262.3149688824</v>
      </c>
      <c r="B214">
        <v>4431.4680914629371</v>
      </c>
      <c r="C214">
        <v>443.14680914629372</v>
      </c>
    </row>
    <row r="215" spans="1:3" x14ac:dyDescent="0.25">
      <c r="A215">
        <v>2113489.0398366498</v>
      </c>
      <c r="B215">
        <v>4183.5756496596096</v>
      </c>
      <c r="C215">
        <v>418.35756496596093</v>
      </c>
    </row>
    <row r="216" spans="1:3" x14ac:dyDescent="0.25">
      <c r="A216">
        <v>2238721.1385683427</v>
      </c>
      <c r="B216">
        <v>3949.5500938261021</v>
      </c>
      <c r="C216">
        <v>394.95500938261023</v>
      </c>
    </row>
    <row r="217" spans="1:3" x14ac:dyDescent="0.25">
      <c r="A217">
        <v>2371373.7056616587</v>
      </c>
      <c r="B217">
        <v>3728.6157225126199</v>
      </c>
      <c r="C217">
        <v>372.86157225126198</v>
      </c>
    </row>
    <row r="218" spans="1:3" x14ac:dyDescent="0.25">
      <c r="A218">
        <v>2511886.4315095837</v>
      </c>
      <c r="B218">
        <v>3520.0402263287356</v>
      </c>
      <c r="C218">
        <v>352.00402263287356</v>
      </c>
    </row>
    <row r="219" spans="1:3" x14ac:dyDescent="0.25">
      <c r="A219">
        <v>2660725.0597988134</v>
      </c>
      <c r="B219">
        <v>3323.1322606296058</v>
      </c>
      <c r="C219">
        <v>332.31322606296055</v>
      </c>
    </row>
    <row r="220" spans="1:3" x14ac:dyDescent="0.25">
      <c r="A220">
        <v>2818382.9312644578</v>
      </c>
      <c r="B220">
        <v>3137.2391539840078</v>
      </c>
      <c r="C220">
        <v>313.72391539840078</v>
      </c>
    </row>
    <row r="221" spans="1:3" x14ac:dyDescent="0.25">
      <c r="A221">
        <v>2985382.6189179639</v>
      </c>
      <c r="B221">
        <v>2961.7447448286512</v>
      </c>
      <c r="C221">
        <v>296.17447448286509</v>
      </c>
    </row>
    <row r="222" spans="1:3" x14ac:dyDescent="0.25">
      <c r="A222">
        <v>3162277.6601683837</v>
      </c>
      <c r="B222">
        <v>2796.0673391381652</v>
      </c>
      <c r="C222">
        <v>279.60673391381653</v>
      </c>
    </row>
    <row r="223" spans="1:3" x14ac:dyDescent="0.25">
      <c r="A223">
        <v>3349654.3915782813</v>
      </c>
      <c r="B223">
        <v>2639.6577823412258</v>
      </c>
      <c r="C223">
        <v>263.96577823412258</v>
      </c>
    </row>
    <row r="224" spans="1:3" x14ac:dyDescent="0.25">
      <c r="A224">
        <v>3548133.8923357595</v>
      </c>
      <c r="B224">
        <v>2491.9976390920151</v>
      </c>
      <c r="C224">
        <v>249.19976390920152</v>
      </c>
    </row>
    <row r="225" spans="1:3" x14ac:dyDescent="0.25">
      <c r="A225">
        <v>3758374.0428844467</v>
      </c>
      <c r="B225">
        <v>2352.59747486366</v>
      </c>
      <c r="C225">
        <v>235.259747486366</v>
      </c>
    </row>
    <row r="226" spans="1:3" x14ac:dyDescent="0.25">
      <c r="A226">
        <v>3981071.7055349778</v>
      </c>
      <c r="B226">
        <v>2220.995233667838</v>
      </c>
      <c r="C226">
        <v>222.09952336678379</v>
      </c>
    </row>
    <row r="227" spans="1:3" x14ac:dyDescent="0.25">
      <c r="A227">
        <v>4216965.0342858285</v>
      </c>
      <c r="B227">
        <v>2096.7547065233175</v>
      </c>
      <c r="C227">
        <v>209.67547065233174</v>
      </c>
    </row>
    <row r="228" spans="1:3" x14ac:dyDescent="0.25">
      <c r="A228">
        <v>4466835.9215096375</v>
      </c>
      <c r="B228">
        <v>1979.4640855970376</v>
      </c>
      <c r="C228">
        <v>197.94640855970377</v>
      </c>
    </row>
    <row r="229" spans="1:3" x14ac:dyDescent="0.25">
      <c r="A229">
        <v>4731512.5896148114</v>
      </c>
      <c r="B229">
        <v>1868.7345992252531</v>
      </c>
      <c r="C229">
        <v>186.87345992252531</v>
      </c>
    </row>
    <row r="230" spans="1:3" x14ac:dyDescent="0.25">
      <c r="A230">
        <v>5011872.3362727296</v>
      </c>
      <c r="B230">
        <v>1764.1992232904163</v>
      </c>
      <c r="C230">
        <v>176.41992232904164</v>
      </c>
    </row>
    <row r="231" spans="1:3" x14ac:dyDescent="0.25">
      <c r="A231">
        <v>5308844.4423098909</v>
      </c>
      <c r="B231">
        <v>1665.5114646824959</v>
      </c>
      <c r="C231">
        <v>166.55114646824958</v>
      </c>
    </row>
    <row r="232" spans="1:3" x14ac:dyDescent="0.25">
      <c r="A232">
        <v>5623413.2519034985</v>
      </c>
      <c r="B232">
        <v>1572.3442128124086</v>
      </c>
      <c r="C232">
        <v>157.23442128124086</v>
      </c>
    </row>
    <row r="233" spans="1:3" x14ac:dyDescent="0.25">
      <c r="A233">
        <v>5956621.4352901131</v>
      </c>
      <c r="B233">
        <v>1484.388655370783</v>
      </c>
      <c r="C233">
        <v>148.4388655370783</v>
      </c>
    </row>
    <row r="234" spans="1:3" x14ac:dyDescent="0.25">
      <c r="A234">
        <v>6309573.4448019415</v>
      </c>
      <c r="B234">
        <v>1401.3532547382251</v>
      </c>
      <c r="C234">
        <v>140.13532547382252</v>
      </c>
    </row>
    <row r="235" spans="1:3" x14ac:dyDescent="0.25">
      <c r="A235">
        <v>6683439.1756861554</v>
      </c>
      <c r="B235">
        <v>1322.9627816542995</v>
      </c>
      <c r="C235">
        <v>132.29627816542995</v>
      </c>
    </row>
    <row r="236" spans="1:3" x14ac:dyDescent="0.25">
      <c r="A236">
        <v>7079457.8438413888</v>
      </c>
      <c r="B236">
        <v>1248.9574029422208</v>
      </c>
      <c r="C236">
        <v>124.89574029422208</v>
      </c>
    </row>
    <row r="237" spans="1:3" x14ac:dyDescent="0.25">
      <c r="A237">
        <v>7498942.0933245691</v>
      </c>
      <c r="B237">
        <v>1179.0918202654241</v>
      </c>
      <c r="C237">
        <v>117.90918202654241</v>
      </c>
    </row>
    <row r="238" spans="1:3" x14ac:dyDescent="0.25">
      <c r="A238">
        <v>7943282.3472428266</v>
      </c>
      <c r="B238">
        <v>1113.1344570613408</v>
      </c>
      <c r="C238">
        <v>111.31344570613408</v>
      </c>
    </row>
    <row r="239" spans="1:3" x14ac:dyDescent="0.25">
      <c r="A239">
        <v>8413951.4164519627</v>
      </c>
      <c r="B239">
        <v>1050.8666909573849</v>
      </c>
      <c r="C239">
        <v>105.08666909573849</v>
      </c>
    </row>
    <row r="240" spans="1:3" x14ac:dyDescent="0.25">
      <c r="A240">
        <v>8912509.3813374676</v>
      </c>
      <c r="B240">
        <v>992.08212912491729</v>
      </c>
      <c r="C240">
        <v>99.208212912491732</v>
      </c>
    </row>
    <row r="241" spans="1:3" x14ac:dyDescent="0.25">
      <c r="A241">
        <v>9440608.7628592476</v>
      </c>
      <c r="B241">
        <v>936.58592416927399</v>
      </c>
      <c r="C241">
        <v>93.658592416927405</v>
      </c>
    </row>
    <row r="242" spans="1:3" x14ac:dyDescent="0.25">
      <c r="A242">
        <v>10000000.000000015</v>
      </c>
      <c r="B242">
        <v>884.19412828830616</v>
      </c>
      <c r="C242">
        <v>88.419412828830616</v>
      </c>
    </row>
    <row r="243" spans="1:3" x14ac:dyDescent="0.25">
      <c r="A243">
        <v>10592537.251772905</v>
      </c>
      <c r="B243">
        <v>834.73308355872655</v>
      </c>
      <c r="C243">
        <v>83.473308355872661</v>
      </c>
    </row>
    <row r="244" spans="1:3" x14ac:dyDescent="0.25">
      <c r="A244">
        <v>11220184.543019651</v>
      </c>
      <c r="B244">
        <v>788.03884632930226</v>
      </c>
      <c r="C244">
        <v>78.80388463293022</v>
      </c>
    </row>
    <row r="245" spans="1:3" x14ac:dyDescent="0.25">
      <c r="A245">
        <v>11885022.274370201</v>
      </c>
      <c r="B245">
        <v>743.95664381298923</v>
      </c>
      <c r="C245">
        <v>74.395664381298928</v>
      </c>
    </row>
    <row r="246" spans="1:3" x14ac:dyDescent="0.25">
      <c r="A246">
        <v>12589254.117941691</v>
      </c>
      <c r="B246">
        <v>702.34036107682505</v>
      </c>
      <c r="C246">
        <v>70.234036107682499</v>
      </c>
    </row>
    <row r="247" spans="1:3" x14ac:dyDescent="0.25">
      <c r="A247">
        <v>13335214.321633261</v>
      </c>
      <c r="B247">
        <v>663.0520567291594</v>
      </c>
      <c r="C247">
        <v>66.305205672915946</v>
      </c>
    </row>
    <row r="248" spans="1:3" x14ac:dyDescent="0.25">
      <c r="A248">
        <v>14125375.446227565</v>
      </c>
      <c r="B248">
        <v>625.96150569891392</v>
      </c>
      <c r="C248">
        <v>62.596150569891392</v>
      </c>
    </row>
    <row r="249" spans="1:3" x14ac:dyDescent="0.25">
      <c r="A249">
        <v>14962356.560944358</v>
      </c>
      <c r="B249">
        <v>590.94576759137271</v>
      </c>
      <c r="C249">
        <v>59.094576759137269</v>
      </c>
    </row>
    <row r="250" spans="1:3" x14ac:dyDescent="0.25">
      <c r="A250">
        <v>15848931.924611161</v>
      </c>
      <c r="B250">
        <v>557.88877918976891</v>
      </c>
      <c r="C250">
        <v>55.788877918976894</v>
      </c>
    </row>
    <row r="251" spans="1:3" x14ac:dyDescent="0.25">
      <c r="A251">
        <v>16788040.181225631</v>
      </c>
      <c r="B251">
        <v>526.68096975197727</v>
      </c>
      <c r="C251">
        <v>52.668096975197727</v>
      </c>
    </row>
    <row r="252" spans="1:3" x14ac:dyDescent="0.25">
      <c r="A252">
        <v>17782794.100389257</v>
      </c>
      <c r="B252">
        <v>497.21889782717153</v>
      </c>
      <c r="C252">
        <v>49.721889782717156</v>
      </c>
    </row>
    <row r="253" spans="1:3" x14ac:dyDescent="0.25">
      <c r="A253">
        <v>18836490.894898035</v>
      </c>
      <c r="B253">
        <v>469.40490838864065</v>
      </c>
      <c r="C253">
        <v>46.940490838864065</v>
      </c>
    </row>
    <row r="254" spans="1:3" x14ac:dyDescent="0.25">
      <c r="A254">
        <v>19952623.149688829</v>
      </c>
      <c r="B254">
        <v>443.14680914629361</v>
      </c>
      <c r="C254">
        <v>44.314680914629363</v>
      </c>
    </row>
    <row r="255" spans="1:3" x14ac:dyDescent="0.25">
      <c r="A255">
        <v>21134890.398366503</v>
      </c>
      <c r="B255">
        <v>418.35756496596071</v>
      </c>
      <c r="C255">
        <v>41.835756496596069</v>
      </c>
    </row>
    <row r="256" spans="1:3" x14ac:dyDescent="0.25">
      <c r="A256">
        <v>22387211.385683432</v>
      </c>
      <c r="B256">
        <v>394.95500938261</v>
      </c>
      <c r="C256">
        <v>39.495500938261003</v>
      </c>
    </row>
    <row r="257" spans="1:3" x14ac:dyDescent="0.25">
      <c r="A257">
        <v>23713737.056616589</v>
      </c>
      <c r="B257">
        <v>372.86157225126198</v>
      </c>
      <c r="C257">
        <v>37.286157225126196</v>
      </c>
    </row>
    <row r="258" spans="1:3" x14ac:dyDescent="0.25">
      <c r="A258">
        <v>25118864.315095842</v>
      </c>
      <c r="B258">
        <v>352.0040226328735</v>
      </c>
      <c r="C258">
        <v>35.200402263287351</v>
      </c>
    </row>
    <row r="259" spans="1:3" x14ac:dyDescent="0.25">
      <c r="A259">
        <v>26607250.59798814</v>
      </c>
      <c r="B259">
        <v>332.31322606296055</v>
      </c>
      <c r="C259">
        <v>33.231322606296054</v>
      </c>
    </row>
    <row r="260" spans="1:3" x14ac:dyDescent="0.25">
      <c r="A260">
        <v>28183829.312644586</v>
      </c>
      <c r="B260">
        <v>313.72391539840066</v>
      </c>
      <c r="C260">
        <v>31.372391539840066</v>
      </c>
    </row>
    <row r="261" spans="1:3" x14ac:dyDescent="0.25">
      <c r="A261">
        <v>29853826.189179648</v>
      </c>
      <c r="B261">
        <v>296.17447448286504</v>
      </c>
      <c r="C261">
        <v>29.617447448286505</v>
      </c>
    </row>
    <row r="262" spans="1:3" x14ac:dyDescent="0.25">
      <c r="A262">
        <v>31622776.601683848</v>
      </c>
      <c r="B262">
        <v>279.60673391381641</v>
      </c>
      <c r="C262">
        <v>27.96067339138164</v>
      </c>
    </row>
    <row r="263" spans="1:3" x14ac:dyDescent="0.25">
      <c r="A263">
        <v>33496543.915782824</v>
      </c>
      <c r="B263">
        <v>263.96577823412252</v>
      </c>
      <c r="C263">
        <v>26.396577823412251</v>
      </c>
    </row>
    <row r="264" spans="1:3" x14ac:dyDescent="0.25">
      <c r="A264">
        <v>35481338.923357606</v>
      </c>
      <c r="B264">
        <v>249.19976390920144</v>
      </c>
      <c r="C264">
        <v>24.919976390920144</v>
      </c>
    </row>
    <row r="265" spans="1:3" x14ac:dyDescent="0.25">
      <c r="A265">
        <v>37583740.428844482</v>
      </c>
      <c r="B265">
        <v>235.25974748636594</v>
      </c>
      <c r="C265">
        <v>23.525974748636592</v>
      </c>
    </row>
    <row r="266" spans="1:3" x14ac:dyDescent="0.25">
      <c r="A266">
        <v>40000000</v>
      </c>
      <c r="B266">
        <v>221.04853207207688</v>
      </c>
      <c r="C266">
        <v>22.10485320720769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B47C-7BDF-4217-B062-73999A0F4B93}">
  <dimension ref="A1:M267"/>
  <sheetViews>
    <sheetView topLeftCell="A199" workbookViewId="0">
      <selection activeCell="F252" sqref="F252"/>
    </sheetView>
  </sheetViews>
  <sheetFormatPr defaultRowHeight="15" x14ac:dyDescent="0.25"/>
  <cols>
    <col min="1" max="1" width="14" bestFit="1" customWidth="1"/>
    <col min="2" max="2" width="14.28515625" bestFit="1" customWidth="1"/>
    <col min="3" max="3" width="18.42578125" bestFit="1" customWidth="1"/>
    <col min="4" max="4" width="13.85546875" bestFit="1" customWidth="1"/>
    <col min="5" max="5" width="10.28515625" bestFit="1" customWidth="1"/>
    <col min="6" max="6" width="11.42578125" bestFit="1" customWidth="1"/>
    <col min="10" max="10" width="11" bestFit="1" customWidth="1"/>
    <col min="12" max="12" width="12.7109375" bestFit="1" customWidth="1"/>
  </cols>
  <sheetData>
    <row r="1" spans="1:13" x14ac:dyDescent="0.25">
      <c r="A1" t="str">
        <f>data_file!A29</f>
        <v>Frequency(Hz)</v>
      </c>
      <c r="B1" t="s">
        <v>46</v>
      </c>
      <c r="C1" t="s">
        <v>47</v>
      </c>
      <c r="D1" t="s">
        <v>49</v>
      </c>
      <c r="E1" t="s">
        <v>1</v>
      </c>
      <c r="F1" t="s">
        <v>50</v>
      </c>
      <c r="G1" t="s">
        <v>51</v>
      </c>
      <c r="H1" t="s">
        <v>53</v>
      </c>
      <c r="I1" t="s">
        <v>56</v>
      </c>
      <c r="J1" t="str">
        <f>E1</f>
        <v>Frequency</v>
      </c>
      <c r="K1" t="s">
        <v>54</v>
      </c>
      <c r="L1" t="s">
        <v>55</v>
      </c>
      <c r="M1" t="s">
        <v>57</v>
      </c>
    </row>
    <row r="2" spans="1:13" x14ac:dyDescent="0.25">
      <c r="A2">
        <f>data_file!A30</f>
        <v>10</v>
      </c>
      <c r="B2">
        <f>data_file!B30</f>
        <v>82.981178</v>
      </c>
      <c r="C2">
        <f>data_file!C30</f>
        <v>-83.197090399999993</v>
      </c>
      <c r="D2">
        <f t="shared" ref="D2:D65" si="0" xml:space="preserve"> ZdB_measured + cal_dB</f>
        <v>97.53796737344075</v>
      </c>
      <c r="E2">
        <f t="shared" ref="E2:E65" si="1" xml:space="preserve"> Frequency</f>
        <v>10</v>
      </c>
      <c r="F2">
        <f t="shared" ref="F2:F65" si="2" xml:space="preserve"> 10 ^ (ZdB_corrected/20)</f>
        <v>75317.928802301103</v>
      </c>
      <c r="G2">
        <f t="shared" ref="G2:G65" si="3" xml:space="preserve"> IF( Z_phase_measured + cal_phase &lt; -180, Z_phase_measured + cal_phase + 360, Z_phase_measured + cal_phase)</f>
        <v>-83.121754333999988</v>
      </c>
      <c r="H2">
        <f t="shared" ref="H2:H65" si="4" xml:space="preserve"> Z * COS(phase_Z * PI() / 180)</f>
        <v>9020.0672718082169</v>
      </c>
      <c r="I2">
        <f t="shared" ref="I2:I65" si="5" xml:space="preserve"> Z * SIN(phase_Z * PI() / 180)</f>
        <v>-74775.856969215354</v>
      </c>
      <c r="J2">
        <f t="shared" ref="J2:J65" si="6">E2</f>
        <v>10</v>
      </c>
      <c r="K2">
        <f t="shared" ref="K2:K65" si="7" xml:space="preserve"> IF( Real_Z &gt;= 0, Real_Z, NA() )</f>
        <v>9020.0672718082169</v>
      </c>
      <c r="L2" t="e">
        <f t="shared" ref="L2:L65" si="8" xml:space="preserve"> IF(X &gt;0, X / (2 * PI() * Frequency), NA() )</f>
        <v>#N/A</v>
      </c>
      <c r="M2">
        <f t="shared" ref="M2:M65" si="9" xml:space="preserve"> IF(X &lt;0, -1 / (2 * PI() * Frequency * X), NA() )</f>
        <v>2.1284268685468652E-7</v>
      </c>
    </row>
    <row r="3" spans="1:13" x14ac:dyDescent="0.25">
      <c r="A3">
        <f>data_file!A31</f>
        <v>10.5925373</v>
      </c>
      <c r="B3">
        <f>data_file!B31</f>
        <v>81.439407500000002</v>
      </c>
      <c r="C3">
        <f>data_file!C31</f>
        <v>-92.450700100000006</v>
      </c>
      <c r="D3">
        <f t="shared" si="0"/>
        <v>95.997889673440753</v>
      </c>
      <c r="E3">
        <f t="shared" si="1"/>
        <v>10.5925373</v>
      </c>
      <c r="F3">
        <f t="shared" si="2"/>
        <v>63080.406550056301</v>
      </c>
      <c r="G3">
        <f t="shared" si="3"/>
        <v>-92.38577504300001</v>
      </c>
      <c r="H3">
        <f t="shared" si="4"/>
        <v>-2625.8857981350043</v>
      </c>
      <c r="I3">
        <f t="shared" si="5"/>
        <v>-63025.728193298477</v>
      </c>
      <c r="J3">
        <f t="shared" si="6"/>
        <v>10.5925373</v>
      </c>
      <c r="K3" t="e">
        <f t="shared" si="7"/>
        <v>#N/A</v>
      </c>
      <c r="L3" t="e">
        <f t="shared" si="8"/>
        <v>#N/A</v>
      </c>
      <c r="M3">
        <f t="shared" si="9"/>
        <v>2.3839780778996252E-7</v>
      </c>
    </row>
    <row r="4" spans="1:13" x14ac:dyDescent="0.25">
      <c r="A4">
        <f>data_file!A32</f>
        <v>11.2201845</v>
      </c>
      <c r="B4">
        <f>data_file!B32</f>
        <v>81.224239299999994</v>
      </c>
      <c r="C4">
        <f>data_file!C32</f>
        <v>-87.100048700000002</v>
      </c>
      <c r="D4">
        <f t="shared" si="0"/>
        <v>95.784029673440742</v>
      </c>
      <c r="E4">
        <f t="shared" si="1"/>
        <v>11.2201845</v>
      </c>
      <c r="F4">
        <f t="shared" si="2"/>
        <v>61546.233996009396</v>
      </c>
      <c r="G4">
        <f t="shared" si="3"/>
        <v>-87.039804261900002</v>
      </c>
      <c r="H4">
        <f t="shared" si="4"/>
        <v>3178.3817144190075</v>
      </c>
      <c r="I4">
        <f t="shared" si="5"/>
        <v>-61464.109924158096</v>
      </c>
      <c r="J4">
        <f t="shared" si="6"/>
        <v>11.2201845</v>
      </c>
      <c r="K4">
        <f t="shared" si="7"/>
        <v>3178.3817144190075</v>
      </c>
      <c r="L4" t="e">
        <f t="shared" si="8"/>
        <v>#N/A</v>
      </c>
      <c r="M4">
        <f t="shared" si="9"/>
        <v>2.3078019523615059E-7</v>
      </c>
    </row>
    <row r="5" spans="1:13" x14ac:dyDescent="0.25">
      <c r="A5">
        <f>data_file!A33</f>
        <v>11.885022299999999</v>
      </c>
      <c r="B5">
        <f>data_file!B33</f>
        <v>80.748779600000006</v>
      </c>
      <c r="C5">
        <f>data_file!C33</f>
        <v>-85.007036400000004</v>
      </c>
      <c r="D5">
        <f t="shared" si="0"/>
        <v>95.308045673440759</v>
      </c>
      <c r="E5">
        <f t="shared" si="1"/>
        <v>11.885022299999999</v>
      </c>
      <c r="F5">
        <f t="shared" si="2"/>
        <v>58264.266535410861</v>
      </c>
      <c r="G5">
        <f t="shared" si="3"/>
        <v>-84.959952538099998</v>
      </c>
      <c r="H5">
        <f t="shared" si="4"/>
        <v>5118.6336088395419</v>
      </c>
      <c r="I5">
        <f t="shared" si="5"/>
        <v>-58038.989867914279</v>
      </c>
      <c r="J5">
        <f t="shared" si="6"/>
        <v>11.885022299999999</v>
      </c>
      <c r="K5">
        <f t="shared" si="7"/>
        <v>5118.6336088395419</v>
      </c>
      <c r="L5" t="e">
        <f t="shared" si="8"/>
        <v>#N/A</v>
      </c>
      <c r="M5">
        <f t="shared" si="9"/>
        <v>2.3072799148006881E-7</v>
      </c>
    </row>
    <row r="6" spans="1:13" x14ac:dyDescent="0.25">
      <c r="A6">
        <f>data_file!A34</f>
        <v>12.5892541</v>
      </c>
      <c r="B6">
        <f>data_file!B34</f>
        <v>79.503094599999997</v>
      </c>
      <c r="C6">
        <f>data_file!C34</f>
        <v>-91.174870100000007</v>
      </c>
      <c r="D6">
        <f t="shared" si="0"/>
        <v>94.060985773440748</v>
      </c>
      <c r="E6">
        <f t="shared" si="1"/>
        <v>12.5892541</v>
      </c>
      <c r="F6">
        <f t="shared" si="2"/>
        <v>50471.85755114934</v>
      </c>
      <c r="G6">
        <f t="shared" si="3"/>
        <v>-91.1149168277</v>
      </c>
      <c r="H6">
        <f t="shared" si="4"/>
        <v>-982.06835849268839</v>
      </c>
      <c r="I6">
        <f t="shared" si="5"/>
        <v>-50462.30223050429</v>
      </c>
      <c r="J6">
        <f t="shared" si="6"/>
        <v>12.5892541</v>
      </c>
      <c r="K6" t="e">
        <f t="shared" si="7"/>
        <v>#N/A</v>
      </c>
      <c r="L6" t="e">
        <f t="shared" si="8"/>
        <v>#N/A</v>
      </c>
      <c r="M6">
        <f t="shared" si="9"/>
        <v>2.5052615434889481E-7</v>
      </c>
    </row>
    <row r="7" spans="1:13" x14ac:dyDescent="0.25">
      <c r="A7">
        <f>data_file!A35</f>
        <v>13.335214300000001</v>
      </c>
      <c r="B7">
        <f>data_file!B35</f>
        <v>79.410787600000006</v>
      </c>
      <c r="C7">
        <f>data_file!C35</f>
        <v>-88.726805799999994</v>
      </c>
      <c r="D7">
        <f t="shared" si="0"/>
        <v>93.968745873440753</v>
      </c>
      <c r="E7">
        <f t="shared" si="1"/>
        <v>13.335214300000001</v>
      </c>
      <c r="F7">
        <f t="shared" si="2"/>
        <v>49938.707017339824</v>
      </c>
      <c r="G7">
        <f t="shared" si="3"/>
        <v>-88.67716383749999</v>
      </c>
      <c r="H7">
        <f t="shared" si="4"/>
        <v>1152.8747726004476</v>
      </c>
      <c r="I7">
        <f t="shared" si="5"/>
        <v>-49925.397728234551</v>
      </c>
      <c r="J7">
        <f t="shared" si="6"/>
        <v>13.335214300000001</v>
      </c>
      <c r="K7">
        <f t="shared" si="7"/>
        <v>1152.8747726004476</v>
      </c>
      <c r="L7" t="e">
        <f t="shared" si="8"/>
        <v>#N/A</v>
      </c>
      <c r="M7">
        <f t="shared" si="9"/>
        <v>2.3905542236145039E-7</v>
      </c>
    </row>
    <row r="8" spans="1:13" x14ac:dyDescent="0.25">
      <c r="A8">
        <f>data_file!A36</f>
        <v>14.125375399999999</v>
      </c>
      <c r="B8">
        <f>data_file!B36</f>
        <v>79.251414400000002</v>
      </c>
      <c r="C8">
        <f>data_file!C36</f>
        <v>-87.982364000000004</v>
      </c>
      <c r="D8">
        <f t="shared" si="0"/>
        <v>93.805684273440747</v>
      </c>
      <c r="E8">
        <f t="shared" si="1"/>
        <v>14.125375399999999</v>
      </c>
      <c r="F8">
        <f t="shared" si="2"/>
        <v>49009.944834519134</v>
      </c>
      <c r="G8">
        <f t="shared" si="3"/>
        <v>-87.938169735800003</v>
      </c>
      <c r="H8">
        <f t="shared" si="4"/>
        <v>1763.2778581794253</v>
      </c>
      <c r="I8">
        <f t="shared" si="5"/>
        <v>-48978.214992764515</v>
      </c>
      <c r="J8">
        <f t="shared" si="6"/>
        <v>14.125375399999999</v>
      </c>
      <c r="K8">
        <f t="shared" si="7"/>
        <v>1763.2778581794253</v>
      </c>
      <c r="L8" t="e">
        <f t="shared" si="8"/>
        <v>#N/A</v>
      </c>
      <c r="M8">
        <f t="shared" si="9"/>
        <v>2.3004732085722253E-7</v>
      </c>
    </row>
    <row r="9" spans="1:13" x14ac:dyDescent="0.25">
      <c r="A9">
        <f>data_file!A37</f>
        <v>14.9623566</v>
      </c>
      <c r="B9">
        <f>data_file!B37</f>
        <v>78.2912046</v>
      </c>
      <c r="C9">
        <f>data_file!C37</f>
        <v>-87.217497800000004</v>
      </c>
      <c r="D9">
        <f t="shared" si="0"/>
        <v>92.843924573440745</v>
      </c>
      <c r="E9">
        <f t="shared" si="1"/>
        <v>14.9623566</v>
      </c>
      <c r="F9">
        <f t="shared" si="2"/>
        <v>43872.888528053765</v>
      </c>
      <c r="G9">
        <f t="shared" si="3"/>
        <v>-87.1712823238</v>
      </c>
      <c r="H9">
        <f t="shared" si="4"/>
        <v>2165.1438634247374</v>
      </c>
      <c r="I9">
        <f t="shared" si="5"/>
        <v>-43819.430619825558</v>
      </c>
      <c r="J9">
        <f t="shared" si="6"/>
        <v>14.9623566</v>
      </c>
      <c r="K9">
        <f t="shared" si="7"/>
        <v>2165.1438634247374</v>
      </c>
      <c r="L9" t="e">
        <f t="shared" si="8"/>
        <v>#N/A</v>
      </c>
      <c r="M9">
        <f t="shared" si="9"/>
        <v>2.4274673674255185E-7</v>
      </c>
    </row>
    <row r="10" spans="1:13" x14ac:dyDescent="0.25">
      <c r="A10">
        <f>data_file!A38</f>
        <v>15.8489319</v>
      </c>
      <c r="B10">
        <f>data_file!B38</f>
        <v>78.214847700000007</v>
      </c>
      <c r="C10">
        <f>data_file!C38</f>
        <v>-88.8532218</v>
      </c>
      <c r="D10">
        <f t="shared" si="0"/>
        <v>92.766713773440756</v>
      </c>
      <c r="E10">
        <f t="shared" si="1"/>
        <v>15.8489319</v>
      </c>
      <c r="F10">
        <f t="shared" si="2"/>
        <v>43484.62094354377</v>
      </c>
      <c r="G10">
        <f t="shared" si="3"/>
        <v>-88.8001733917</v>
      </c>
      <c r="H10">
        <f t="shared" si="4"/>
        <v>910.54162352755998</v>
      </c>
      <c r="I10">
        <f t="shared" si="5"/>
        <v>-43475.086803311955</v>
      </c>
      <c r="J10">
        <f t="shared" si="6"/>
        <v>15.8489319</v>
      </c>
      <c r="K10">
        <f t="shared" si="7"/>
        <v>910.54162352755998</v>
      </c>
      <c r="L10" t="e">
        <f t="shared" si="8"/>
        <v>#N/A</v>
      </c>
      <c r="M10">
        <f t="shared" si="9"/>
        <v>2.3098281750284267E-7</v>
      </c>
    </row>
    <row r="11" spans="1:13" x14ac:dyDescent="0.25">
      <c r="A11">
        <f>data_file!A39</f>
        <v>16.788040200000001</v>
      </c>
      <c r="B11">
        <f>data_file!B39</f>
        <v>77.270109099999999</v>
      </c>
      <c r="C11">
        <f>data_file!C39</f>
        <v>-89.304085200000003</v>
      </c>
      <c r="D11">
        <f t="shared" si="0"/>
        <v>91.821747073440747</v>
      </c>
      <c r="E11">
        <f t="shared" si="1"/>
        <v>16.788040200000001</v>
      </c>
      <c r="F11">
        <f t="shared" si="2"/>
        <v>39002.042720884783</v>
      </c>
      <c r="G11">
        <f t="shared" si="3"/>
        <v>-89.248160557399999</v>
      </c>
      <c r="H11">
        <f t="shared" si="4"/>
        <v>511.77299257725537</v>
      </c>
      <c r="I11">
        <f t="shared" si="5"/>
        <v>-38998.684911235025</v>
      </c>
      <c r="J11">
        <f t="shared" si="6"/>
        <v>16.788040200000001</v>
      </c>
      <c r="K11">
        <f t="shared" si="7"/>
        <v>511.77299257725537</v>
      </c>
      <c r="L11" t="e">
        <f t="shared" si="8"/>
        <v>#N/A</v>
      </c>
      <c r="M11">
        <f t="shared" si="9"/>
        <v>2.4309172133654449E-7</v>
      </c>
    </row>
    <row r="12" spans="1:13" x14ac:dyDescent="0.25">
      <c r="A12">
        <f>data_file!A40</f>
        <v>17.7827941</v>
      </c>
      <c r="B12">
        <f>data_file!B40</f>
        <v>77.128347000000005</v>
      </c>
      <c r="C12">
        <f>data_file!C40</f>
        <v>-86.1896986</v>
      </c>
      <c r="D12">
        <f t="shared" si="0"/>
        <v>91.68030937344075</v>
      </c>
      <c r="E12">
        <f t="shared" si="1"/>
        <v>17.7827941</v>
      </c>
      <c r="F12">
        <f t="shared" si="2"/>
        <v>38372.091259488232</v>
      </c>
      <c r="G12">
        <f t="shared" si="3"/>
        <v>-86.140149308600002</v>
      </c>
      <c r="H12">
        <f t="shared" si="4"/>
        <v>2583.0618005712772</v>
      </c>
      <c r="I12">
        <f t="shared" si="5"/>
        <v>-38285.051643701911</v>
      </c>
      <c r="J12">
        <f t="shared" si="6"/>
        <v>17.7827941</v>
      </c>
      <c r="K12">
        <f t="shared" si="7"/>
        <v>2583.0618005712772</v>
      </c>
      <c r="L12" t="e">
        <f t="shared" si="8"/>
        <v>#N/A</v>
      </c>
      <c r="M12">
        <f t="shared" si="9"/>
        <v>2.3377113982703242E-7</v>
      </c>
    </row>
    <row r="13" spans="1:13" x14ac:dyDescent="0.25">
      <c r="A13">
        <f>data_file!A41</f>
        <v>18.836490900000001</v>
      </c>
      <c r="B13">
        <f>data_file!B41</f>
        <v>76.221956700000007</v>
      </c>
      <c r="C13">
        <f>data_file!C41</f>
        <v>-87.496914000000004</v>
      </c>
      <c r="D13">
        <f t="shared" si="0"/>
        <v>90.775483573440752</v>
      </c>
      <c r="E13">
        <f t="shared" si="1"/>
        <v>18.836490900000001</v>
      </c>
      <c r="F13">
        <f t="shared" si="2"/>
        <v>34575.954550910283</v>
      </c>
      <c r="G13">
        <f t="shared" si="3"/>
        <v>-87.439498018800009</v>
      </c>
      <c r="H13">
        <f t="shared" si="4"/>
        <v>1544.6571399242564</v>
      </c>
      <c r="I13">
        <f t="shared" si="5"/>
        <v>-34541.434067315364</v>
      </c>
      <c r="J13">
        <f t="shared" si="6"/>
        <v>18.836490900000001</v>
      </c>
      <c r="K13">
        <f t="shared" si="7"/>
        <v>1544.6571399242564</v>
      </c>
      <c r="L13" t="e">
        <f t="shared" si="8"/>
        <v>#N/A</v>
      </c>
      <c r="M13">
        <f t="shared" si="9"/>
        <v>2.4461313135525218E-7</v>
      </c>
    </row>
    <row r="14" spans="1:13" x14ac:dyDescent="0.25">
      <c r="A14">
        <f>data_file!A42</f>
        <v>19.9526231</v>
      </c>
      <c r="B14">
        <f>data_file!B42</f>
        <v>76.119842399999996</v>
      </c>
      <c r="C14">
        <f>data_file!C42</f>
        <v>-87.438812100000007</v>
      </c>
      <c r="D14">
        <f t="shared" si="0"/>
        <v>90.673412773440745</v>
      </c>
      <c r="E14">
        <f t="shared" si="1"/>
        <v>19.9526231</v>
      </c>
      <c r="F14">
        <f t="shared" si="2"/>
        <v>34172.018961348149</v>
      </c>
      <c r="G14">
        <f t="shared" si="3"/>
        <v>-87.366286600800009</v>
      </c>
      <c r="H14">
        <f t="shared" si="4"/>
        <v>1570.2310735381841</v>
      </c>
      <c r="I14">
        <f t="shared" si="5"/>
        <v>-34135.923222763915</v>
      </c>
      <c r="J14">
        <f t="shared" si="6"/>
        <v>19.9526231</v>
      </c>
      <c r="K14">
        <f t="shared" si="7"/>
        <v>1570.2310735381841</v>
      </c>
      <c r="L14" t="e">
        <f t="shared" si="8"/>
        <v>#N/A</v>
      </c>
      <c r="M14">
        <f t="shared" si="9"/>
        <v>2.3367297062522485E-7</v>
      </c>
    </row>
    <row r="15" spans="1:13" x14ac:dyDescent="0.25">
      <c r="A15">
        <f>data_file!A43</f>
        <v>21.1348904</v>
      </c>
      <c r="B15">
        <f>data_file!B43</f>
        <v>75.287811000000005</v>
      </c>
      <c r="C15">
        <f>data_file!C43</f>
        <v>-89.938736300000002</v>
      </c>
      <c r="D15">
        <f t="shared" si="0"/>
        <v>89.839936273440756</v>
      </c>
      <c r="E15">
        <f t="shared" si="1"/>
        <v>21.1348904</v>
      </c>
      <c r="F15">
        <f t="shared" si="2"/>
        <v>31045.368107062419</v>
      </c>
      <c r="G15">
        <f t="shared" si="3"/>
        <v>-89.879131324699998</v>
      </c>
      <c r="H15">
        <f t="shared" si="4"/>
        <v>65.491904744287169</v>
      </c>
      <c r="I15">
        <f t="shared" si="5"/>
        <v>-31045.29902760515</v>
      </c>
      <c r="J15">
        <f t="shared" si="6"/>
        <v>21.1348904</v>
      </c>
      <c r="K15">
        <f t="shared" si="7"/>
        <v>65.491904744287169</v>
      </c>
      <c r="L15" t="e">
        <f t="shared" si="8"/>
        <v>#N/A</v>
      </c>
      <c r="M15">
        <f t="shared" si="9"/>
        <v>2.4256284863319528E-7</v>
      </c>
    </row>
    <row r="16" spans="1:13" x14ac:dyDescent="0.25">
      <c r="A16">
        <f>data_file!A44</f>
        <v>22.387211400000002</v>
      </c>
      <c r="B16">
        <f>data_file!B44</f>
        <v>75.504706400000003</v>
      </c>
      <c r="C16">
        <f>data_file!C44</f>
        <v>-88.294286099999994</v>
      </c>
      <c r="D16">
        <f t="shared" si="0"/>
        <v>90.059035573440752</v>
      </c>
      <c r="E16">
        <f t="shared" si="1"/>
        <v>22.387211400000002</v>
      </c>
      <c r="F16">
        <f t="shared" si="2"/>
        <v>31838.439880863938</v>
      </c>
      <c r="G16">
        <f t="shared" si="3"/>
        <v>-88.22330706919999</v>
      </c>
      <c r="H16">
        <f t="shared" si="4"/>
        <v>987.1244700306728</v>
      </c>
      <c r="I16">
        <f t="shared" si="5"/>
        <v>-31823.133713197603</v>
      </c>
      <c r="J16">
        <f t="shared" si="6"/>
        <v>22.387211400000002</v>
      </c>
      <c r="K16">
        <f t="shared" si="7"/>
        <v>987.1244700306728</v>
      </c>
      <c r="L16" t="e">
        <f t="shared" si="8"/>
        <v>#N/A</v>
      </c>
      <c r="M16">
        <f t="shared" si="9"/>
        <v>2.2339692339577375E-7</v>
      </c>
    </row>
    <row r="17" spans="1:13" x14ac:dyDescent="0.25">
      <c r="A17">
        <f>data_file!A45</f>
        <v>23.713737099999999</v>
      </c>
      <c r="B17">
        <f>data_file!B45</f>
        <v>74.514519300000003</v>
      </c>
      <c r="C17">
        <f>data_file!C45</f>
        <v>-90.592421900000005</v>
      </c>
      <c r="D17">
        <f t="shared" si="0"/>
        <v>89.067996673440746</v>
      </c>
      <c r="E17">
        <f t="shared" si="1"/>
        <v>23.713737099999999</v>
      </c>
      <c r="F17">
        <f t="shared" si="2"/>
        <v>28405.329646601011</v>
      </c>
      <c r="G17">
        <f t="shared" si="3"/>
        <v>-90.53397473630001</v>
      </c>
      <c r="H17">
        <f t="shared" si="4"/>
        <v>-264.72296862402635</v>
      </c>
      <c r="I17">
        <f t="shared" si="5"/>
        <v>-28404.096079297316</v>
      </c>
      <c r="J17">
        <f t="shared" si="6"/>
        <v>23.713737099999999</v>
      </c>
      <c r="K17" t="e">
        <f t="shared" si="7"/>
        <v>#N/A</v>
      </c>
      <c r="L17" t="e">
        <f t="shared" si="8"/>
        <v>#N/A</v>
      </c>
      <c r="M17">
        <f t="shared" si="9"/>
        <v>2.3628663519188785E-7</v>
      </c>
    </row>
    <row r="18" spans="1:13" x14ac:dyDescent="0.25">
      <c r="A18">
        <f>data_file!A46</f>
        <v>25.118864299999998</v>
      </c>
      <c r="B18">
        <f>data_file!B46</f>
        <v>74.038146600000005</v>
      </c>
      <c r="C18">
        <f>data_file!C46</f>
        <v>-87.392000499999995</v>
      </c>
      <c r="D18">
        <f t="shared" si="0"/>
        <v>88.590465673440747</v>
      </c>
      <c r="E18">
        <f t="shared" si="1"/>
        <v>25.118864299999998</v>
      </c>
      <c r="F18">
        <f t="shared" si="2"/>
        <v>26885.819811682275</v>
      </c>
      <c r="G18">
        <f t="shared" si="3"/>
        <v>-87.305096241299992</v>
      </c>
      <c r="H18">
        <f t="shared" si="4"/>
        <v>1264.1068042422926</v>
      </c>
      <c r="I18">
        <f t="shared" si="5"/>
        <v>-26856.085733660359</v>
      </c>
      <c r="J18">
        <f t="shared" si="6"/>
        <v>25.118864299999998</v>
      </c>
      <c r="K18">
        <f t="shared" si="7"/>
        <v>1264.1068042422926</v>
      </c>
      <c r="L18" t="e">
        <f t="shared" si="8"/>
        <v>#N/A</v>
      </c>
      <c r="M18">
        <f t="shared" si="9"/>
        <v>2.359268760919306E-7</v>
      </c>
    </row>
    <row r="19" spans="1:13" x14ac:dyDescent="0.25">
      <c r="A19">
        <f>data_file!A47</f>
        <v>26.6072506</v>
      </c>
      <c r="B19">
        <f>data_file!B47</f>
        <v>73.226245599999999</v>
      </c>
      <c r="C19">
        <f>data_file!C47</f>
        <v>-89.042981499999996</v>
      </c>
      <c r="D19">
        <f t="shared" si="0"/>
        <v>87.77930057344075</v>
      </c>
      <c r="E19">
        <f t="shared" si="1"/>
        <v>26.6072506</v>
      </c>
      <c r="F19">
        <f t="shared" si="2"/>
        <v>24488.66040293374</v>
      </c>
      <c r="G19">
        <f t="shared" si="3"/>
        <v>-88.963276197100001</v>
      </c>
      <c r="H19">
        <f t="shared" si="4"/>
        <v>443.07961310542817</v>
      </c>
      <c r="I19">
        <f t="shared" si="5"/>
        <v>-24484.651698291837</v>
      </c>
      <c r="J19">
        <f t="shared" si="6"/>
        <v>26.6072506</v>
      </c>
      <c r="K19">
        <f t="shared" si="7"/>
        <v>443.07961310542817</v>
      </c>
      <c r="L19" t="e">
        <f t="shared" si="8"/>
        <v>#N/A</v>
      </c>
      <c r="M19">
        <f t="shared" si="9"/>
        <v>2.4430153805693327E-7</v>
      </c>
    </row>
    <row r="20" spans="1:13" x14ac:dyDescent="0.25">
      <c r="A20">
        <f>data_file!A48</f>
        <v>28.183829299999999</v>
      </c>
      <c r="B20">
        <f>data_file!B48</f>
        <v>72.862716899999995</v>
      </c>
      <c r="C20">
        <f>data_file!C48</f>
        <v>-88.827724200000006</v>
      </c>
      <c r="D20">
        <f t="shared" si="0"/>
        <v>87.412318173440752</v>
      </c>
      <c r="E20">
        <f t="shared" si="1"/>
        <v>28.183829299999999</v>
      </c>
      <c r="F20">
        <f t="shared" si="2"/>
        <v>23475.557172459525</v>
      </c>
      <c r="G20">
        <f t="shared" si="3"/>
        <v>-88.734911563800011</v>
      </c>
      <c r="H20">
        <f t="shared" si="4"/>
        <v>518.29721291892974</v>
      </c>
      <c r="I20">
        <f t="shared" si="5"/>
        <v>-23469.834949494132</v>
      </c>
      <c r="J20">
        <f t="shared" si="6"/>
        <v>28.183829299999999</v>
      </c>
      <c r="K20">
        <f t="shared" si="7"/>
        <v>518.29721291892974</v>
      </c>
      <c r="L20" t="e">
        <f t="shared" si="8"/>
        <v>#N/A</v>
      </c>
      <c r="M20">
        <f t="shared" si="9"/>
        <v>2.4060801841414098E-7</v>
      </c>
    </row>
    <row r="21" spans="1:13" x14ac:dyDescent="0.25">
      <c r="A21">
        <f>data_file!A49</f>
        <v>29.8538262</v>
      </c>
      <c r="B21">
        <f>data_file!B49</f>
        <v>72.306003899999993</v>
      </c>
      <c r="C21">
        <f>data_file!C49</f>
        <v>-86.697185599999997</v>
      </c>
      <c r="D21">
        <f t="shared" si="0"/>
        <v>86.855248773440749</v>
      </c>
      <c r="E21">
        <f t="shared" si="1"/>
        <v>29.8538262</v>
      </c>
      <c r="F21">
        <f t="shared" si="2"/>
        <v>22017.217803975298</v>
      </c>
      <c r="G21">
        <f t="shared" si="3"/>
        <v>-86.596456062999991</v>
      </c>
      <c r="H21">
        <f t="shared" si="4"/>
        <v>1307.1207837161567</v>
      </c>
      <c r="I21">
        <f t="shared" si="5"/>
        <v>-21978.382904218957</v>
      </c>
      <c r="J21">
        <f t="shared" si="6"/>
        <v>29.8538262</v>
      </c>
      <c r="K21">
        <f t="shared" si="7"/>
        <v>1307.1207837161567</v>
      </c>
      <c r="L21" t="e">
        <f t="shared" si="8"/>
        <v>#N/A</v>
      </c>
      <c r="M21">
        <f t="shared" si="9"/>
        <v>2.4256291111098831E-7</v>
      </c>
    </row>
    <row r="22" spans="1:13" x14ac:dyDescent="0.25">
      <c r="A22">
        <f>data_file!A50</f>
        <v>31.622776600000002</v>
      </c>
      <c r="B22">
        <f>data_file!B50</f>
        <v>71.890051099999994</v>
      </c>
      <c r="C22">
        <f>data_file!C50</f>
        <v>-89.090224500000005</v>
      </c>
      <c r="D22">
        <f t="shared" si="0"/>
        <v>86.440842073440749</v>
      </c>
      <c r="E22">
        <f t="shared" si="1"/>
        <v>31.622776600000002</v>
      </c>
      <c r="F22">
        <f t="shared" si="2"/>
        <v>20991.433800161209</v>
      </c>
      <c r="G22">
        <f t="shared" si="3"/>
        <v>-88.99126614890001</v>
      </c>
      <c r="H22">
        <f t="shared" si="4"/>
        <v>369.55036060080772</v>
      </c>
      <c r="I22">
        <f t="shared" si="5"/>
        <v>-20988.180614753874</v>
      </c>
      <c r="J22">
        <f t="shared" si="6"/>
        <v>31.622776600000002</v>
      </c>
      <c r="K22">
        <f t="shared" si="7"/>
        <v>369.55036060080772</v>
      </c>
      <c r="L22" t="e">
        <f t="shared" si="8"/>
        <v>#N/A</v>
      </c>
      <c r="M22">
        <f t="shared" si="9"/>
        <v>2.3979787972563661E-7</v>
      </c>
    </row>
    <row r="23" spans="1:13" x14ac:dyDescent="0.25">
      <c r="A23">
        <f>data_file!A51</f>
        <v>33.496543899999999</v>
      </c>
      <c r="B23">
        <f>data_file!B51</f>
        <v>71.398127599999995</v>
      </c>
      <c r="C23">
        <f>data_file!C51</f>
        <v>-88.971511300000003</v>
      </c>
      <c r="D23">
        <f t="shared" si="0"/>
        <v>85.94628767344075</v>
      </c>
      <c r="E23">
        <f t="shared" si="1"/>
        <v>33.496543899999999</v>
      </c>
      <c r="F23">
        <f t="shared" si="2"/>
        <v>19829.619629313347</v>
      </c>
      <c r="G23">
        <f t="shared" si="3"/>
        <v>-88.863060814999997</v>
      </c>
      <c r="H23">
        <f t="shared" si="4"/>
        <v>393.45990666630098</v>
      </c>
      <c r="I23">
        <f t="shared" si="5"/>
        <v>-19825.715723400641</v>
      </c>
      <c r="J23">
        <f t="shared" si="6"/>
        <v>33.496543899999999</v>
      </c>
      <c r="K23">
        <f t="shared" si="7"/>
        <v>393.45990666630098</v>
      </c>
      <c r="L23" t="e">
        <f t="shared" si="8"/>
        <v>#N/A</v>
      </c>
      <c r="M23">
        <f t="shared" si="9"/>
        <v>2.3965762834200278E-7</v>
      </c>
    </row>
    <row r="24" spans="1:13" x14ac:dyDescent="0.25">
      <c r="A24">
        <f>data_file!A52</f>
        <v>35.481338899999997</v>
      </c>
      <c r="B24">
        <f>data_file!B52</f>
        <v>70.969409200000001</v>
      </c>
      <c r="C24">
        <f>data_file!C52</f>
        <v>-89.545266799999993</v>
      </c>
      <c r="D24">
        <f t="shared" si="0"/>
        <v>85.520563773440756</v>
      </c>
      <c r="E24">
        <f t="shared" si="1"/>
        <v>35.481338899999997</v>
      </c>
      <c r="F24">
        <f t="shared" si="2"/>
        <v>18881.138965804912</v>
      </c>
      <c r="G24">
        <f t="shared" si="3"/>
        <v>-89.423154361999991</v>
      </c>
      <c r="H24">
        <f t="shared" si="4"/>
        <v>190.08937044725221</v>
      </c>
      <c r="I24">
        <f t="shared" si="5"/>
        <v>-18880.182061550135</v>
      </c>
      <c r="J24">
        <f t="shared" si="6"/>
        <v>35.481338899999997</v>
      </c>
      <c r="K24">
        <f t="shared" si="7"/>
        <v>190.08937044725221</v>
      </c>
      <c r="L24" t="e">
        <f t="shared" si="8"/>
        <v>#N/A</v>
      </c>
      <c r="M24">
        <f t="shared" si="9"/>
        <v>2.3758222980558694E-7</v>
      </c>
    </row>
    <row r="25" spans="1:13" x14ac:dyDescent="0.25">
      <c r="A25">
        <f>data_file!A53</f>
        <v>37.583740400000003</v>
      </c>
      <c r="B25">
        <f>data_file!B53</f>
        <v>70.541943599999996</v>
      </c>
      <c r="C25">
        <f>data_file!C53</f>
        <v>-88.189292899999998</v>
      </c>
      <c r="D25">
        <f t="shared" si="0"/>
        <v>85.092049073440748</v>
      </c>
      <c r="E25">
        <f t="shared" si="1"/>
        <v>37.583740400000003</v>
      </c>
      <c r="F25">
        <f t="shared" si="2"/>
        <v>17972.250104604533</v>
      </c>
      <c r="G25">
        <f t="shared" si="3"/>
        <v>-88.057476309999998</v>
      </c>
      <c r="H25">
        <f t="shared" si="4"/>
        <v>609.20427540489288</v>
      </c>
      <c r="I25">
        <f t="shared" si="5"/>
        <v>-17961.922056764583</v>
      </c>
      <c r="J25">
        <f t="shared" si="6"/>
        <v>37.583740400000003</v>
      </c>
      <c r="K25">
        <f t="shared" si="7"/>
        <v>609.20427540489288</v>
      </c>
      <c r="L25" t="e">
        <f t="shared" si="8"/>
        <v>#N/A</v>
      </c>
      <c r="M25">
        <f t="shared" si="9"/>
        <v>2.3575848089206993E-7</v>
      </c>
    </row>
    <row r="26" spans="1:13" x14ac:dyDescent="0.25">
      <c r="A26">
        <f>data_file!A54</f>
        <v>39.810717099999998</v>
      </c>
      <c r="B26">
        <f>data_file!B54</f>
        <v>69.715654400000005</v>
      </c>
      <c r="C26">
        <f>data_file!C54</f>
        <v>-89.648633899999993</v>
      </c>
      <c r="D26">
        <f t="shared" si="0"/>
        <v>84.266693273440751</v>
      </c>
      <c r="E26">
        <f t="shared" si="1"/>
        <v>39.810717099999998</v>
      </c>
      <c r="F26">
        <f t="shared" si="2"/>
        <v>16343.10848965997</v>
      </c>
      <c r="G26">
        <f t="shared" si="3"/>
        <v>-89.511735391999991</v>
      </c>
      <c r="H26">
        <f t="shared" si="4"/>
        <v>139.27142530671003</v>
      </c>
      <c r="I26">
        <f t="shared" si="5"/>
        <v>-16342.515062709559</v>
      </c>
      <c r="J26">
        <f t="shared" si="6"/>
        <v>39.810717099999998</v>
      </c>
      <c r="K26">
        <f t="shared" si="7"/>
        <v>139.27142530671003</v>
      </c>
      <c r="L26" t="e">
        <f t="shared" si="8"/>
        <v>#N/A</v>
      </c>
      <c r="M26">
        <f t="shared" si="9"/>
        <v>2.4462522450051254E-7</v>
      </c>
    </row>
    <row r="27" spans="1:13" x14ac:dyDescent="0.25">
      <c r="A27">
        <f>data_file!A55</f>
        <v>42.169650300000001</v>
      </c>
      <c r="B27">
        <f>data_file!B55</f>
        <v>69.513972300000006</v>
      </c>
      <c r="C27">
        <f>data_file!C55</f>
        <v>-88.408098300000006</v>
      </c>
      <c r="D27">
        <f t="shared" si="0"/>
        <v>84.066046973440763</v>
      </c>
      <c r="E27">
        <f t="shared" si="1"/>
        <v>42.169650300000001</v>
      </c>
      <c r="F27">
        <f t="shared" si="2"/>
        <v>15969.905588673962</v>
      </c>
      <c r="G27">
        <f t="shared" si="3"/>
        <v>-88.252454183000012</v>
      </c>
      <c r="H27">
        <f t="shared" si="4"/>
        <v>487.01344324891562</v>
      </c>
      <c r="I27">
        <f t="shared" si="5"/>
        <v>-15962.47795354013</v>
      </c>
      <c r="J27">
        <f t="shared" si="6"/>
        <v>42.169650300000001</v>
      </c>
      <c r="K27">
        <f t="shared" si="7"/>
        <v>487.01344324891562</v>
      </c>
      <c r="L27" t="e">
        <f t="shared" si="8"/>
        <v>#N/A</v>
      </c>
      <c r="M27">
        <f t="shared" si="9"/>
        <v>2.3643938532367629E-7</v>
      </c>
    </row>
    <row r="28" spans="1:13" x14ac:dyDescent="0.25">
      <c r="A28">
        <f>data_file!A56</f>
        <v>44.668359199999998</v>
      </c>
      <c r="B28">
        <f>data_file!B56</f>
        <v>68.979010200000005</v>
      </c>
      <c r="C28">
        <f>data_file!C56</f>
        <v>-89.771476800000002</v>
      </c>
      <c r="D28">
        <f t="shared" si="0"/>
        <v>83.532627573440749</v>
      </c>
      <c r="E28">
        <f t="shared" si="1"/>
        <v>44.668359199999998</v>
      </c>
      <c r="F28">
        <f t="shared" si="2"/>
        <v>15018.666675855065</v>
      </c>
      <c r="G28">
        <f t="shared" si="3"/>
        <v>-89.594975316000003</v>
      </c>
      <c r="H28">
        <f t="shared" si="4"/>
        <v>106.16628510266014</v>
      </c>
      <c r="I28">
        <f t="shared" si="5"/>
        <v>-15018.291428799314</v>
      </c>
      <c r="J28">
        <f t="shared" si="6"/>
        <v>44.668359199999998</v>
      </c>
      <c r="K28">
        <f t="shared" si="7"/>
        <v>106.16628510266014</v>
      </c>
      <c r="L28" t="e">
        <f t="shared" si="8"/>
        <v>#N/A</v>
      </c>
      <c r="M28">
        <f t="shared" si="9"/>
        <v>2.372463853275825E-7</v>
      </c>
    </row>
    <row r="29" spans="1:13" x14ac:dyDescent="0.25">
      <c r="A29">
        <f>data_file!A57</f>
        <v>47.315125899999998</v>
      </c>
      <c r="B29">
        <f>data_file!B57</f>
        <v>68.446774500000004</v>
      </c>
      <c r="C29">
        <f>data_file!C57</f>
        <v>-89.094143700000004</v>
      </c>
      <c r="D29">
        <f t="shared" si="0"/>
        <v>82.999054973440749</v>
      </c>
      <c r="E29">
        <f t="shared" si="1"/>
        <v>47.315125899999998</v>
      </c>
      <c r="F29">
        <f t="shared" si="2"/>
        <v>14123.83868610744</v>
      </c>
      <c r="G29">
        <f t="shared" si="3"/>
        <v>-88.899084537000007</v>
      </c>
      <c r="H29">
        <f t="shared" si="4"/>
        <v>271.36720650104297</v>
      </c>
      <c r="I29">
        <f t="shared" si="5"/>
        <v>-14121.231499781488</v>
      </c>
      <c r="J29">
        <f t="shared" si="6"/>
        <v>47.315125899999998</v>
      </c>
      <c r="K29">
        <f t="shared" si="7"/>
        <v>271.36720650104297</v>
      </c>
      <c r="L29" t="e">
        <f t="shared" si="8"/>
        <v>#N/A</v>
      </c>
      <c r="M29">
        <f t="shared" si="9"/>
        <v>2.3820318209383286E-7</v>
      </c>
    </row>
    <row r="30" spans="1:13" x14ac:dyDescent="0.25">
      <c r="A30">
        <f>data_file!A58</f>
        <v>50.1187234</v>
      </c>
      <c r="B30">
        <f>data_file!B58</f>
        <v>68.013433699999993</v>
      </c>
      <c r="C30">
        <f>data_file!C58</f>
        <v>-89.525335200000001</v>
      </c>
      <c r="D30">
        <f t="shared" si="0"/>
        <v>82.570573073440741</v>
      </c>
      <c r="E30">
        <f t="shared" si="1"/>
        <v>50.1187234</v>
      </c>
      <c r="F30">
        <f t="shared" si="2"/>
        <v>13444.004639511946</v>
      </c>
      <c r="G30">
        <f t="shared" si="3"/>
        <v>-89.324990209999996</v>
      </c>
      <c r="H30">
        <f t="shared" si="4"/>
        <v>158.38208159355028</v>
      </c>
      <c r="I30">
        <f t="shared" si="5"/>
        <v>-13443.071667719725</v>
      </c>
      <c r="J30">
        <f t="shared" si="6"/>
        <v>50.1187234</v>
      </c>
      <c r="K30">
        <f t="shared" si="7"/>
        <v>158.38208159355028</v>
      </c>
      <c r="L30" t="e">
        <f t="shared" si="8"/>
        <v>#N/A</v>
      </c>
      <c r="M30">
        <f t="shared" si="9"/>
        <v>2.3622269359661733E-7</v>
      </c>
    </row>
    <row r="31" spans="1:13" x14ac:dyDescent="0.25">
      <c r="A31">
        <f>data_file!A59</f>
        <v>53.0884444</v>
      </c>
      <c r="B31">
        <f>data_file!B59</f>
        <v>67.422618600000007</v>
      </c>
      <c r="C31">
        <f>data_file!C59</f>
        <v>-89.358832899999996</v>
      </c>
      <c r="D31">
        <f t="shared" si="0"/>
        <v>81.97312667344076</v>
      </c>
      <c r="E31">
        <f t="shared" si="1"/>
        <v>53.0884444</v>
      </c>
      <c r="F31">
        <f t="shared" si="2"/>
        <v>12550.364340058119</v>
      </c>
      <c r="G31">
        <f t="shared" si="3"/>
        <v>-89.124086345999999</v>
      </c>
      <c r="H31">
        <f t="shared" si="4"/>
        <v>191.85719069481266</v>
      </c>
      <c r="I31">
        <f t="shared" si="5"/>
        <v>-12548.897795686327</v>
      </c>
      <c r="J31">
        <f t="shared" si="6"/>
        <v>53.0884444</v>
      </c>
      <c r="K31">
        <f t="shared" si="7"/>
        <v>191.85719069481266</v>
      </c>
      <c r="L31" t="e">
        <f t="shared" si="8"/>
        <v>#N/A</v>
      </c>
      <c r="M31">
        <f t="shared" si="9"/>
        <v>2.3889911979069809E-7</v>
      </c>
    </row>
    <row r="32" spans="1:13" x14ac:dyDescent="0.25">
      <c r="A32">
        <f>data_file!A60</f>
        <v>56.234132500000001</v>
      </c>
      <c r="B32">
        <f>data_file!B60</f>
        <v>66.952922200000003</v>
      </c>
      <c r="C32">
        <f>data_file!C60</f>
        <v>-90.1936137</v>
      </c>
      <c r="D32">
        <f t="shared" si="0"/>
        <v>81.507321473440754</v>
      </c>
      <c r="E32">
        <f t="shared" si="1"/>
        <v>56.234132500000001</v>
      </c>
      <c r="F32">
        <f t="shared" si="2"/>
        <v>11895.044570575375</v>
      </c>
      <c r="G32">
        <f t="shared" si="3"/>
        <v>-89.939751951000005</v>
      </c>
      <c r="H32">
        <f t="shared" si="4"/>
        <v>12.507956121152787</v>
      </c>
      <c r="I32">
        <f t="shared" si="5"/>
        <v>-11895.037994349088</v>
      </c>
      <c r="J32">
        <f t="shared" si="6"/>
        <v>56.234132500000001</v>
      </c>
      <c r="K32">
        <f t="shared" si="7"/>
        <v>12.507956121152787</v>
      </c>
      <c r="L32" t="e">
        <f t="shared" si="8"/>
        <v>#N/A</v>
      </c>
      <c r="M32">
        <f t="shared" si="9"/>
        <v>2.3793279057745666E-7</v>
      </c>
    </row>
    <row r="33" spans="1:13" x14ac:dyDescent="0.25">
      <c r="A33">
        <f>data_file!A61</f>
        <v>59.5662144</v>
      </c>
      <c r="B33">
        <f>data_file!B61</f>
        <v>66.567525799999999</v>
      </c>
      <c r="C33">
        <f>data_file!C61</f>
        <v>-90.436110999999997</v>
      </c>
      <c r="D33">
        <f t="shared" si="0"/>
        <v>81.118894973440746</v>
      </c>
      <c r="E33">
        <f t="shared" si="1"/>
        <v>59.5662144</v>
      </c>
      <c r="F33">
        <f t="shared" si="2"/>
        <v>11374.825650802592</v>
      </c>
      <c r="G33">
        <f t="shared" si="3"/>
        <v>-90.167464956999993</v>
      </c>
      <c r="H33">
        <f t="shared" si="4"/>
        <v>-33.246462348428793</v>
      </c>
      <c r="I33">
        <f t="shared" si="5"/>
        <v>-11374.77706414055</v>
      </c>
      <c r="J33">
        <f t="shared" si="6"/>
        <v>59.5662144</v>
      </c>
      <c r="K33" t="e">
        <f t="shared" si="7"/>
        <v>#N/A</v>
      </c>
      <c r="L33" t="e">
        <f t="shared" si="8"/>
        <v>#N/A</v>
      </c>
      <c r="M33">
        <f t="shared" si="9"/>
        <v>2.3489687424099213E-7</v>
      </c>
    </row>
    <row r="34" spans="1:13" x14ac:dyDescent="0.25">
      <c r="A34">
        <f>data_file!A62</f>
        <v>63.095734399999998</v>
      </c>
      <c r="B34">
        <f>data_file!B62</f>
        <v>65.9917528</v>
      </c>
      <c r="C34">
        <f>data_file!C62</f>
        <v>-89.452746200000007</v>
      </c>
      <c r="D34">
        <f t="shared" si="0"/>
        <v>80.54899077344075</v>
      </c>
      <c r="E34">
        <f t="shared" si="1"/>
        <v>63.095734399999998</v>
      </c>
      <c r="F34">
        <f t="shared" si="2"/>
        <v>10652.450840508112</v>
      </c>
      <c r="G34">
        <f t="shared" si="3"/>
        <v>-89.152280663000013</v>
      </c>
      <c r="H34">
        <f t="shared" si="4"/>
        <v>157.60251765976659</v>
      </c>
      <c r="I34">
        <f t="shared" si="5"/>
        <v>-10651.284915721168</v>
      </c>
      <c r="J34">
        <f t="shared" si="6"/>
        <v>63.095734399999998</v>
      </c>
      <c r="K34">
        <f t="shared" si="7"/>
        <v>157.60251765976659</v>
      </c>
      <c r="L34" t="e">
        <f t="shared" si="8"/>
        <v>#N/A</v>
      </c>
      <c r="M34">
        <f t="shared" si="9"/>
        <v>2.3681986543477363E-7</v>
      </c>
    </row>
    <row r="35" spans="1:13" x14ac:dyDescent="0.25">
      <c r="A35">
        <f>data_file!A63</f>
        <v>66.834391800000006</v>
      </c>
      <c r="B35">
        <f>data_file!B63</f>
        <v>65.374010999999996</v>
      </c>
      <c r="C35">
        <f>data_file!C63</f>
        <v>-89.372516599999997</v>
      </c>
      <c r="D35">
        <f t="shared" si="0"/>
        <v>79.932114173440752</v>
      </c>
      <c r="E35">
        <f t="shared" si="1"/>
        <v>66.834391800000006</v>
      </c>
      <c r="F35">
        <f t="shared" si="2"/>
        <v>9922.1481812367838</v>
      </c>
      <c r="G35">
        <f t="shared" si="3"/>
        <v>-89.04815933399999</v>
      </c>
      <c r="H35">
        <f t="shared" si="4"/>
        <v>164.8266208625528</v>
      </c>
      <c r="I35">
        <f t="shared" si="5"/>
        <v>-9920.7790377306283</v>
      </c>
      <c r="J35">
        <f t="shared" si="6"/>
        <v>66.834391800000006</v>
      </c>
      <c r="K35">
        <f t="shared" si="7"/>
        <v>164.8266208625528</v>
      </c>
      <c r="L35" t="e">
        <f t="shared" si="8"/>
        <v>#N/A</v>
      </c>
      <c r="M35">
        <f t="shared" si="9"/>
        <v>2.4003487996094197E-7</v>
      </c>
    </row>
    <row r="36" spans="1:13" x14ac:dyDescent="0.25">
      <c r="A36">
        <f>data_file!A64</f>
        <v>70.794578400000006</v>
      </c>
      <c r="B36">
        <f>data_file!B64</f>
        <v>64.913470500000003</v>
      </c>
      <c r="C36">
        <f>data_file!C64</f>
        <v>-88.941444399999995</v>
      </c>
      <c r="D36">
        <f t="shared" si="0"/>
        <v>79.476796473440757</v>
      </c>
      <c r="E36">
        <f t="shared" si="1"/>
        <v>70.794578400000006</v>
      </c>
      <c r="F36">
        <f t="shared" si="2"/>
        <v>9415.4227320881109</v>
      </c>
      <c r="G36">
        <f t="shared" si="3"/>
        <v>-88.621143453999991</v>
      </c>
      <c r="H36">
        <f t="shared" si="4"/>
        <v>226.56580068027165</v>
      </c>
      <c r="I36">
        <f t="shared" si="5"/>
        <v>-9412.6963810527559</v>
      </c>
      <c r="J36">
        <f t="shared" si="6"/>
        <v>70.794578400000006</v>
      </c>
      <c r="K36">
        <f t="shared" si="7"/>
        <v>226.56580068027165</v>
      </c>
      <c r="L36" t="e">
        <f t="shared" si="8"/>
        <v>#N/A</v>
      </c>
      <c r="M36">
        <f t="shared" si="9"/>
        <v>2.3883946060782352E-7</v>
      </c>
    </row>
    <row r="37" spans="1:13" x14ac:dyDescent="0.25">
      <c r="A37">
        <f>data_file!A65</f>
        <v>74.989420899999999</v>
      </c>
      <c r="B37">
        <f>data_file!B65</f>
        <v>64.504954499999997</v>
      </c>
      <c r="C37">
        <f>data_file!C65</f>
        <v>-89.862737499999994</v>
      </c>
      <c r="D37">
        <f t="shared" si="0"/>
        <v>79.071263873440742</v>
      </c>
      <c r="E37">
        <f t="shared" si="1"/>
        <v>74.989420899999999</v>
      </c>
      <c r="F37">
        <f t="shared" si="2"/>
        <v>8985.9333630280016</v>
      </c>
      <c r="G37">
        <f t="shared" si="3"/>
        <v>-89.533466825999994</v>
      </c>
      <c r="H37">
        <f t="shared" si="4"/>
        <v>73.167512932184536</v>
      </c>
      <c r="I37">
        <f t="shared" si="5"/>
        <v>-8985.6354766833847</v>
      </c>
      <c r="J37">
        <f t="shared" si="6"/>
        <v>74.989420899999999</v>
      </c>
      <c r="K37">
        <f t="shared" si="7"/>
        <v>73.167512932184536</v>
      </c>
      <c r="L37" t="e">
        <f t="shared" si="8"/>
        <v>#N/A</v>
      </c>
      <c r="M37">
        <f t="shared" si="9"/>
        <v>2.3619534566319378E-7</v>
      </c>
    </row>
    <row r="38" spans="1:13" x14ac:dyDescent="0.25">
      <c r="A38">
        <f>data_file!A66</f>
        <v>79.432823499999998</v>
      </c>
      <c r="B38">
        <f>data_file!B66</f>
        <v>63.978579500000002</v>
      </c>
      <c r="C38">
        <f>data_file!C66</f>
        <v>-90.069817900000004</v>
      </c>
      <c r="D38">
        <f t="shared" si="0"/>
        <v>78.550275273440747</v>
      </c>
      <c r="E38">
        <f t="shared" si="1"/>
        <v>79.432823499999998</v>
      </c>
      <c r="F38">
        <f t="shared" si="2"/>
        <v>8462.7938869071859</v>
      </c>
      <c r="G38">
        <f t="shared" si="3"/>
        <v>-89.741775232999998</v>
      </c>
      <c r="H38">
        <f t="shared" si="4"/>
        <v>38.140603029619598</v>
      </c>
      <c r="I38">
        <f t="shared" si="5"/>
        <v>-8462.7079393462573</v>
      </c>
      <c r="J38">
        <f t="shared" si="6"/>
        <v>79.432823499999998</v>
      </c>
      <c r="K38">
        <f t="shared" si="7"/>
        <v>38.140603029619598</v>
      </c>
      <c r="L38" t="e">
        <f t="shared" si="8"/>
        <v>#N/A</v>
      </c>
      <c r="M38">
        <f t="shared" si="9"/>
        <v>2.3676133412323748E-7</v>
      </c>
    </row>
    <row r="39" spans="1:13" x14ac:dyDescent="0.25">
      <c r="A39">
        <f>data_file!A67</f>
        <v>84.139514199999994</v>
      </c>
      <c r="B39">
        <f>data_file!B67</f>
        <v>63.515458099999996</v>
      </c>
      <c r="C39">
        <f>data_file!C67</f>
        <v>-88.815831799999998</v>
      </c>
      <c r="D39">
        <f t="shared" si="0"/>
        <v>78.090613373440746</v>
      </c>
      <c r="E39">
        <f t="shared" si="1"/>
        <v>84.139514199999994</v>
      </c>
      <c r="F39">
        <f t="shared" si="2"/>
        <v>8026.5824037053744</v>
      </c>
      <c r="G39">
        <f t="shared" si="3"/>
        <v>-88.487151983000004</v>
      </c>
      <c r="H39">
        <f t="shared" si="4"/>
        <v>211.9106930337696</v>
      </c>
      <c r="I39">
        <f t="shared" si="5"/>
        <v>-8023.7845772210694</v>
      </c>
      <c r="J39">
        <f t="shared" si="6"/>
        <v>84.139514199999994</v>
      </c>
      <c r="K39">
        <f t="shared" si="7"/>
        <v>211.9106930337696</v>
      </c>
      <c r="L39" t="e">
        <f t="shared" si="8"/>
        <v>#N/A</v>
      </c>
      <c r="M39">
        <f t="shared" si="9"/>
        <v>2.3574412108416383E-7</v>
      </c>
    </row>
    <row r="40" spans="1:13" x14ac:dyDescent="0.25">
      <c r="A40">
        <f>data_file!A68</f>
        <v>89.125093800000002</v>
      </c>
      <c r="B40">
        <f>data_file!B68</f>
        <v>63.030927300000002</v>
      </c>
      <c r="C40">
        <f>data_file!C68</f>
        <v>-89.396201099999999</v>
      </c>
      <c r="D40">
        <f t="shared" si="0"/>
        <v>77.605692373440746</v>
      </c>
      <c r="E40">
        <f t="shared" si="1"/>
        <v>89.125093800000002</v>
      </c>
      <c r="F40">
        <f t="shared" si="2"/>
        <v>7590.7487838951392</v>
      </c>
      <c r="G40">
        <f t="shared" si="3"/>
        <v>-89.091179160999999</v>
      </c>
      <c r="H40">
        <f t="shared" si="4"/>
        <v>120.39877033993332</v>
      </c>
      <c r="I40">
        <f t="shared" si="5"/>
        <v>-7589.7938862861201</v>
      </c>
      <c r="J40">
        <f t="shared" si="6"/>
        <v>89.125093800000002</v>
      </c>
      <c r="K40">
        <f t="shared" si="7"/>
        <v>120.39877033993332</v>
      </c>
      <c r="L40" t="e">
        <f t="shared" si="8"/>
        <v>#N/A</v>
      </c>
      <c r="M40">
        <f t="shared" si="9"/>
        <v>2.3528278362334336E-7</v>
      </c>
    </row>
    <row r="41" spans="1:13" x14ac:dyDescent="0.25">
      <c r="A41">
        <f>data_file!A69</f>
        <v>94.406087600000006</v>
      </c>
      <c r="B41">
        <f>data_file!B69</f>
        <v>62.447693000000001</v>
      </c>
      <c r="C41">
        <f>data_file!C69</f>
        <v>-89.941198299999996</v>
      </c>
      <c r="D41">
        <f t="shared" si="0"/>
        <v>77.026372673440747</v>
      </c>
      <c r="E41">
        <f t="shared" si="1"/>
        <v>94.406087600000006</v>
      </c>
      <c r="F41">
        <f t="shared" si="2"/>
        <v>7100.9856281681141</v>
      </c>
      <c r="G41">
        <f t="shared" si="3"/>
        <v>-89.62317638399999</v>
      </c>
      <c r="H41">
        <f t="shared" si="4"/>
        <v>46.70151648453286</v>
      </c>
      <c r="I41">
        <f t="shared" si="5"/>
        <v>-7100.8320540488885</v>
      </c>
      <c r="J41">
        <f t="shared" si="6"/>
        <v>94.406087600000006</v>
      </c>
      <c r="K41">
        <f t="shared" si="7"/>
        <v>46.70151648453286</v>
      </c>
      <c r="L41" t="e">
        <f t="shared" si="8"/>
        <v>#N/A</v>
      </c>
      <c r="M41">
        <f t="shared" si="9"/>
        <v>2.3741649586741167E-7</v>
      </c>
    </row>
    <row r="42" spans="1:13" x14ac:dyDescent="0.25">
      <c r="A42">
        <f>data_file!A70</f>
        <v>100</v>
      </c>
      <c r="B42">
        <f>data_file!B70</f>
        <v>61.973221700000003</v>
      </c>
      <c r="C42">
        <f>data_file!C70</f>
        <v>-89.941628800000004</v>
      </c>
      <c r="D42">
        <f t="shared" si="0"/>
        <v>76.554378373440755</v>
      </c>
      <c r="E42">
        <f t="shared" si="1"/>
        <v>100</v>
      </c>
      <c r="F42">
        <f t="shared" si="2"/>
        <v>6725.4123750864746</v>
      </c>
      <c r="G42">
        <f t="shared" si="3"/>
        <v>-89.63665598</v>
      </c>
      <c r="H42">
        <f t="shared" si="4"/>
        <v>42.649249399055883</v>
      </c>
      <c r="I42">
        <f t="shared" si="5"/>
        <v>-6725.2771434708911</v>
      </c>
      <c r="J42">
        <f t="shared" si="6"/>
        <v>100</v>
      </c>
      <c r="K42">
        <f t="shared" si="7"/>
        <v>42.649249399055883</v>
      </c>
      <c r="L42" t="e">
        <f t="shared" si="8"/>
        <v>#N/A</v>
      </c>
      <c r="M42">
        <f t="shared" si="9"/>
        <v>2.3665187277286842E-7</v>
      </c>
    </row>
    <row r="43" spans="1:13" x14ac:dyDescent="0.25">
      <c r="A43">
        <f>data_file!A71</f>
        <v>105.92537299999999</v>
      </c>
      <c r="B43">
        <f>data_file!B71</f>
        <v>61.442020900000003</v>
      </c>
      <c r="C43">
        <f>data_file!C71</f>
        <v>-89.783124700000002</v>
      </c>
      <c r="D43">
        <f t="shared" si="0"/>
        <v>76.023314073440758</v>
      </c>
      <c r="E43">
        <f t="shared" si="1"/>
        <v>105.92537299999999</v>
      </c>
      <c r="F43">
        <f t="shared" si="2"/>
        <v>6326.5319213608373</v>
      </c>
      <c r="G43">
        <f t="shared" si="3"/>
        <v>-89.473610768</v>
      </c>
      <c r="H43">
        <f t="shared" si="4"/>
        <v>58.122456137288154</v>
      </c>
      <c r="I43">
        <f t="shared" si="5"/>
        <v>-6326.2649274346877</v>
      </c>
      <c r="J43">
        <f t="shared" si="6"/>
        <v>105.92537299999999</v>
      </c>
      <c r="K43">
        <f t="shared" si="7"/>
        <v>58.122456137288154</v>
      </c>
      <c r="L43" t="e">
        <f t="shared" si="8"/>
        <v>#N/A</v>
      </c>
      <c r="M43">
        <f t="shared" si="9"/>
        <v>2.3750499873139418E-7</v>
      </c>
    </row>
    <row r="44" spans="1:13" x14ac:dyDescent="0.25">
      <c r="A44">
        <f>data_file!A72</f>
        <v>112.20184500000001</v>
      </c>
      <c r="B44">
        <f>data_file!B72</f>
        <v>60.931788500000003</v>
      </c>
      <c r="C44">
        <f>data_file!C72</f>
        <v>-89.2381137</v>
      </c>
      <c r="D44">
        <f t="shared" si="0"/>
        <v>75.51498307344076</v>
      </c>
      <c r="E44">
        <f t="shared" si="1"/>
        <v>112.20184500000001</v>
      </c>
      <c r="F44">
        <f t="shared" si="2"/>
        <v>5966.9054154938131</v>
      </c>
      <c r="G44">
        <f t="shared" si="3"/>
        <v>-88.937289109000005</v>
      </c>
      <c r="H44">
        <f t="shared" si="4"/>
        <v>110.66664686973927</v>
      </c>
      <c r="I44">
        <f t="shared" si="5"/>
        <v>-5965.8790744298531</v>
      </c>
      <c r="J44">
        <f t="shared" si="6"/>
        <v>112.20184500000001</v>
      </c>
      <c r="K44">
        <f t="shared" si="7"/>
        <v>110.66664686973927</v>
      </c>
      <c r="L44" t="e">
        <f t="shared" si="8"/>
        <v>#N/A</v>
      </c>
      <c r="M44">
        <f t="shared" si="9"/>
        <v>2.3776377481585193E-7</v>
      </c>
    </row>
    <row r="45" spans="1:13" x14ac:dyDescent="0.25">
      <c r="A45">
        <f>data_file!A73</f>
        <v>118.850223</v>
      </c>
      <c r="B45">
        <f>data_file!B73</f>
        <v>60.542458000000003</v>
      </c>
      <c r="C45">
        <f>data_file!C73</f>
        <v>-88.917141799999996</v>
      </c>
      <c r="D45">
        <f t="shared" si="0"/>
        <v>75.123436873440752</v>
      </c>
      <c r="E45">
        <f t="shared" si="1"/>
        <v>118.850223</v>
      </c>
      <c r="F45">
        <f t="shared" si="2"/>
        <v>5703.8992218714257</v>
      </c>
      <c r="G45">
        <f t="shared" si="3"/>
        <v>-88.614509036999991</v>
      </c>
      <c r="H45">
        <f t="shared" si="4"/>
        <v>137.91470760586495</v>
      </c>
      <c r="I45">
        <f t="shared" si="5"/>
        <v>-5702.2316567017378</v>
      </c>
      <c r="J45">
        <f t="shared" si="6"/>
        <v>118.850223</v>
      </c>
      <c r="K45">
        <f t="shared" si="7"/>
        <v>137.91470760586495</v>
      </c>
      <c r="L45" t="e">
        <f t="shared" si="8"/>
        <v>#N/A</v>
      </c>
      <c r="M45">
        <f t="shared" si="9"/>
        <v>2.3484173155289905E-7</v>
      </c>
    </row>
    <row r="46" spans="1:13" x14ac:dyDescent="0.25">
      <c r="A46">
        <f>data_file!A74</f>
        <v>125.89254099999999</v>
      </c>
      <c r="B46">
        <f>data_file!B74</f>
        <v>59.913362100000001</v>
      </c>
      <c r="C46">
        <f>data_file!C74</f>
        <v>-89.236212100000003</v>
      </c>
      <c r="D46">
        <f t="shared" si="0"/>
        <v>74.501053173440752</v>
      </c>
      <c r="E46">
        <f t="shared" si="1"/>
        <v>125.89254099999999</v>
      </c>
      <c r="F46">
        <f t="shared" si="2"/>
        <v>5309.4881844226593</v>
      </c>
      <c r="G46">
        <f t="shared" si="3"/>
        <v>-88.942608106999998</v>
      </c>
      <c r="H46">
        <f t="shared" si="4"/>
        <v>97.980883208598712</v>
      </c>
      <c r="I46">
        <f t="shared" si="5"/>
        <v>-5308.5840416300744</v>
      </c>
      <c r="J46">
        <f t="shared" si="6"/>
        <v>125.89254099999999</v>
      </c>
      <c r="K46">
        <f t="shared" si="7"/>
        <v>97.980883208598712</v>
      </c>
      <c r="L46" t="e">
        <f t="shared" si="8"/>
        <v>#N/A</v>
      </c>
      <c r="M46">
        <f t="shared" si="9"/>
        <v>2.3814498213195766E-7</v>
      </c>
    </row>
    <row r="47" spans="1:13" x14ac:dyDescent="0.25">
      <c r="A47">
        <f>data_file!A75</f>
        <v>133.35214300000001</v>
      </c>
      <c r="B47">
        <f>data_file!B75</f>
        <v>59.455342600000002</v>
      </c>
      <c r="C47">
        <f>data_file!C75</f>
        <v>-89.871763200000004</v>
      </c>
      <c r="D47">
        <f t="shared" si="0"/>
        <v>74.044043673440754</v>
      </c>
      <c r="E47">
        <f t="shared" si="1"/>
        <v>133.35214300000001</v>
      </c>
      <c r="F47">
        <f t="shared" si="2"/>
        <v>5037.3506560472424</v>
      </c>
      <c r="G47">
        <f t="shared" si="3"/>
        <v>-89.565359397999998</v>
      </c>
      <c r="H47">
        <f t="shared" si="4"/>
        <v>38.212520038928822</v>
      </c>
      <c r="I47">
        <f t="shared" si="5"/>
        <v>-5037.2057169915006</v>
      </c>
      <c r="J47">
        <f t="shared" si="6"/>
        <v>133.35214300000001</v>
      </c>
      <c r="K47">
        <f t="shared" si="7"/>
        <v>38.212520038928822</v>
      </c>
      <c r="L47" t="e">
        <f t="shared" si="8"/>
        <v>#N/A</v>
      </c>
      <c r="M47">
        <f t="shared" si="9"/>
        <v>2.3693566852407041E-7</v>
      </c>
    </row>
    <row r="48" spans="1:13" x14ac:dyDescent="0.25">
      <c r="A48">
        <f>data_file!A76</f>
        <v>141.25375399999999</v>
      </c>
      <c r="B48">
        <f>data_file!B76</f>
        <v>58.9670457</v>
      </c>
      <c r="C48">
        <f>data_file!C76</f>
        <v>-89.9231561</v>
      </c>
      <c r="D48">
        <f t="shared" si="0"/>
        <v>73.556497273440755</v>
      </c>
      <c r="E48">
        <f t="shared" si="1"/>
        <v>141.25375399999999</v>
      </c>
      <c r="F48">
        <f t="shared" si="2"/>
        <v>4762.3889697939048</v>
      </c>
      <c r="G48">
        <f t="shared" si="3"/>
        <v>-89.609836161000004</v>
      </c>
      <c r="H48">
        <f t="shared" si="4"/>
        <v>32.429920992358426</v>
      </c>
      <c r="I48">
        <f t="shared" si="5"/>
        <v>-4762.2785512650435</v>
      </c>
      <c r="J48">
        <f t="shared" si="6"/>
        <v>141.25375399999999</v>
      </c>
      <c r="K48">
        <f t="shared" si="7"/>
        <v>32.429920992358426</v>
      </c>
      <c r="L48" t="e">
        <f t="shared" si="8"/>
        <v>#N/A</v>
      </c>
      <c r="M48">
        <f t="shared" si="9"/>
        <v>2.3659487823242721E-7</v>
      </c>
    </row>
    <row r="49" spans="1:13" x14ac:dyDescent="0.25">
      <c r="A49">
        <f>data_file!A77</f>
        <v>149.62356600000001</v>
      </c>
      <c r="B49">
        <f>data_file!B77</f>
        <v>58.416289599999999</v>
      </c>
      <c r="C49">
        <f>data_file!C77</f>
        <v>-89.883322300000003</v>
      </c>
      <c r="D49">
        <f t="shared" si="0"/>
        <v>73.005958173440746</v>
      </c>
      <c r="E49">
        <f t="shared" si="1"/>
        <v>149.62356600000001</v>
      </c>
      <c r="F49">
        <f t="shared" si="2"/>
        <v>4469.9010437345341</v>
      </c>
      <c r="G49">
        <f t="shared" si="3"/>
        <v>-89.573602805000007</v>
      </c>
      <c r="H49">
        <f t="shared" si="4"/>
        <v>33.264852839760302</v>
      </c>
      <c r="I49">
        <f t="shared" si="5"/>
        <v>-4469.7772640641306</v>
      </c>
      <c r="J49">
        <f t="shared" si="6"/>
        <v>149.62356600000001</v>
      </c>
      <c r="K49">
        <f t="shared" si="7"/>
        <v>33.264852839760302</v>
      </c>
      <c r="L49" t="e">
        <f t="shared" si="8"/>
        <v>#N/A</v>
      </c>
      <c r="M49">
        <f t="shared" si="9"/>
        <v>2.3797659615834254E-7</v>
      </c>
    </row>
    <row r="50" spans="1:13" x14ac:dyDescent="0.25">
      <c r="A50">
        <f>data_file!A78</f>
        <v>158.48931899999999</v>
      </c>
      <c r="B50">
        <f>data_file!B78</f>
        <v>57.964762100000002</v>
      </c>
      <c r="C50">
        <f>data_file!C78</f>
        <v>-90.202088200000006</v>
      </c>
      <c r="D50">
        <f t="shared" si="0"/>
        <v>72.556622473440754</v>
      </c>
      <c r="E50">
        <f t="shared" si="1"/>
        <v>158.48931899999999</v>
      </c>
      <c r="F50">
        <f t="shared" si="2"/>
        <v>4244.5448182900909</v>
      </c>
      <c r="G50">
        <f t="shared" si="3"/>
        <v>-89.889811628000004</v>
      </c>
      <c r="H50">
        <f t="shared" si="4"/>
        <v>8.1628908636014028</v>
      </c>
      <c r="I50">
        <f t="shared" si="5"/>
        <v>-4244.536969056343</v>
      </c>
      <c r="J50">
        <f t="shared" si="6"/>
        <v>158.48931899999999</v>
      </c>
      <c r="K50">
        <f t="shared" si="7"/>
        <v>8.1628908636014028</v>
      </c>
      <c r="L50" t="e">
        <f t="shared" si="8"/>
        <v>#N/A</v>
      </c>
      <c r="M50">
        <f t="shared" si="9"/>
        <v>2.3658641953688094E-7</v>
      </c>
    </row>
    <row r="51" spans="1:13" x14ac:dyDescent="0.25">
      <c r="A51">
        <f>data_file!A79</f>
        <v>167.880402</v>
      </c>
      <c r="B51">
        <f>data_file!B79</f>
        <v>57.468686400000003</v>
      </c>
      <c r="C51">
        <f>data_file!C79</f>
        <v>-89.871485899999996</v>
      </c>
      <c r="D51">
        <f t="shared" si="0"/>
        <v>72.058736373440752</v>
      </c>
      <c r="E51">
        <f t="shared" si="1"/>
        <v>167.880402</v>
      </c>
      <c r="F51">
        <f t="shared" si="2"/>
        <v>4008.0840362519571</v>
      </c>
      <c r="G51">
        <f t="shared" si="3"/>
        <v>-89.540592380999996</v>
      </c>
      <c r="H51">
        <f t="shared" si="4"/>
        <v>32.137177104558013</v>
      </c>
      <c r="I51">
        <f t="shared" si="5"/>
        <v>-4007.9551947976574</v>
      </c>
      <c r="J51">
        <f t="shared" si="6"/>
        <v>167.880402</v>
      </c>
      <c r="K51">
        <f t="shared" si="7"/>
        <v>32.137177104558013</v>
      </c>
      <c r="L51" t="e">
        <f t="shared" si="8"/>
        <v>#N/A</v>
      </c>
      <c r="M51">
        <f t="shared" si="9"/>
        <v>2.3653601360711467E-7</v>
      </c>
    </row>
    <row r="52" spans="1:13" x14ac:dyDescent="0.25">
      <c r="A52">
        <f>data_file!A80</f>
        <v>177.82794100000001</v>
      </c>
      <c r="B52">
        <f>data_file!B80</f>
        <v>56.897643600000002</v>
      </c>
      <c r="C52">
        <f>data_file!C80</f>
        <v>-90.515148400000001</v>
      </c>
      <c r="D52">
        <f t="shared" si="0"/>
        <v>71.490126573440747</v>
      </c>
      <c r="E52">
        <f t="shared" si="1"/>
        <v>177.82794100000001</v>
      </c>
      <c r="F52">
        <f t="shared" si="2"/>
        <v>3754.1042502777345</v>
      </c>
      <c r="G52">
        <f t="shared" si="3"/>
        <v>-90.174946907999995</v>
      </c>
      <c r="H52">
        <f t="shared" si="4"/>
        <v>-11.462762457215359</v>
      </c>
      <c r="I52">
        <f t="shared" si="5"/>
        <v>-3754.0867500672116</v>
      </c>
      <c r="J52">
        <f t="shared" si="6"/>
        <v>177.82794100000001</v>
      </c>
      <c r="K52" t="e">
        <f t="shared" si="7"/>
        <v>#N/A</v>
      </c>
      <c r="L52" t="e">
        <f t="shared" si="8"/>
        <v>#N/A</v>
      </c>
      <c r="M52">
        <f t="shared" si="9"/>
        <v>2.3840525690901416E-7</v>
      </c>
    </row>
    <row r="53" spans="1:13" x14ac:dyDescent="0.25">
      <c r="A53">
        <f>data_file!A81</f>
        <v>188.36490900000001</v>
      </c>
      <c r="B53">
        <f>data_file!B81</f>
        <v>56.459435399999997</v>
      </c>
      <c r="C53">
        <f>data_file!C81</f>
        <v>-90.071056999999996</v>
      </c>
      <c r="D53">
        <f t="shared" si="0"/>
        <v>71.054294973440747</v>
      </c>
      <c r="E53">
        <f t="shared" si="1"/>
        <v>188.36490900000001</v>
      </c>
      <c r="F53">
        <f t="shared" si="2"/>
        <v>3570.3825287804248</v>
      </c>
      <c r="G53">
        <f t="shared" si="3"/>
        <v>-89.729485570999998</v>
      </c>
      <c r="H53">
        <f t="shared" si="4"/>
        <v>16.857025264165372</v>
      </c>
      <c r="I53">
        <f t="shared" si="5"/>
        <v>-3570.3427346012236</v>
      </c>
      <c r="J53">
        <f t="shared" si="6"/>
        <v>188.36490900000001</v>
      </c>
      <c r="K53">
        <f t="shared" si="7"/>
        <v>16.857025264165372</v>
      </c>
      <c r="L53" t="e">
        <f t="shared" si="8"/>
        <v>#N/A</v>
      </c>
      <c r="M53">
        <f t="shared" si="9"/>
        <v>2.3665202409904518E-7</v>
      </c>
    </row>
    <row r="54" spans="1:13" x14ac:dyDescent="0.25">
      <c r="A54">
        <f>data_file!A82</f>
        <v>199.526231</v>
      </c>
      <c r="B54">
        <f>data_file!B82</f>
        <v>55.950735700000003</v>
      </c>
      <c r="C54">
        <f>data_file!C82</f>
        <v>-90.110431500000004</v>
      </c>
      <c r="D54">
        <f t="shared" si="0"/>
        <v>70.545259273440749</v>
      </c>
      <c r="E54">
        <f t="shared" si="1"/>
        <v>199.526231</v>
      </c>
      <c r="F54">
        <f t="shared" si="2"/>
        <v>3367.1538756185892</v>
      </c>
      <c r="G54">
        <f t="shared" si="3"/>
        <v>-89.746170845999998</v>
      </c>
      <c r="H54">
        <f t="shared" si="4"/>
        <v>14.916963015420546</v>
      </c>
      <c r="I54">
        <f t="shared" si="5"/>
        <v>-3367.1208333393206</v>
      </c>
      <c r="J54">
        <f t="shared" si="6"/>
        <v>199.526231</v>
      </c>
      <c r="K54">
        <f t="shared" si="7"/>
        <v>14.916963015420546</v>
      </c>
      <c r="L54" t="e">
        <f t="shared" si="8"/>
        <v>#N/A</v>
      </c>
      <c r="M54">
        <f t="shared" si="9"/>
        <v>2.3689801997949265E-7</v>
      </c>
    </row>
    <row r="55" spans="1:13" x14ac:dyDescent="0.25">
      <c r="A55">
        <f>data_file!A83</f>
        <v>211.348904</v>
      </c>
      <c r="B55">
        <f>data_file!B83</f>
        <v>55.488581600000003</v>
      </c>
      <c r="C55">
        <f>data_file!C83</f>
        <v>-89.930492299999997</v>
      </c>
      <c r="D55">
        <f t="shared" si="0"/>
        <v>70.084829373440755</v>
      </c>
      <c r="E55">
        <f t="shared" si="1"/>
        <v>211.348904</v>
      </c>
      <c r="F55">
        <f t="shared" si="2"/>
        <v>3193.3128504616925</v>
      </c>
      <c r="G55">
        <f t="shared" si="3"/>
        <v>-89.563192032000003</v>
      </c>
      <c r="H55">
        <f t="shared" si="4"/>
        <v>24.344742272219403</v>
      </c>
      <c r="I55">
        <f t="shared" si="5"/>
        <v>-3193.2200510530865</v>
      </c>
      <c r="J55">
        <f t="shared" si="6"/>
        <v>211.348904</v>
      </c>
      <c r="K55">
        <f t="shared" si="7"/>
        <v>24.344742272219403</v>
      </c>
      <c r="L55" t="e">
        <f t="shared" si="8"/>
        <v>#N/A</v>
      </c>
      <c r="M55">
        <f t="shared" si="9"/>
        <v>2.3582578238921628E-7</v>
      </c>
    </row>
    <row r="56" spans="1:13" x14ac:dyDescent="0.25">
      <c r="A56">
        <f>data_file!A84</f>
        <v>223.87211400000001</v>
      </c>
      <c r="B56">
        <f>data_file!B84</f>
        <v>54.9633915</v>
      </c>
      <c r="C56">
        <f>data_file!C84</f>
        <v>-89.953598799999995</v>
      </c>
      <c r="D56">
        <f t="shared" si="0"/>
        <v>69.562206873440743</v>
      </c>
      <c r="E56">
        <f t="shared" si="1"/>
        <v>223.87211400000001</v>
      </c>
      <c r="F56">
        <f t="shared" si="2"/>
        <v>3006.8401705880883</v>
      </c>
      <c r="G56">
        <f t="shared" si="3"/>
        <v>-89.572079428999999</v>
      </c>
      <c r="H56">
        <f t="shared" si="4"/>
        <v>22.456746582119585</v>
      </c>
      <c r="I56">
        <f t="shared" si="5"/>
        <v>-3006.7563097123702</v>
      </c>
      <c r="J56">
        <f t="shared" si="6"/>
        <v>223.87211400000001</v>
      </c>
      <c r="K56">
        <f t="shared" si="7"/>
        <v>22.456746582119585</v>
      </c>
      <c r="L56" t="e">
        <f t="shared" si="8"/>
        <v>#N/A</v>
      </c>
      <c r="M56">
        <f t="shared" si="9"/>
        <v>2.3644051702416626E-7</v>
      </c>
    </row>
    <row r="57" spans="1:13" x14ac:dyDescent="0.25">
      <c r="A57">
        <f>data_file!A85</f>
        <v>237.137371</v>
      </c>
      <c r="B57">
        <f>data_file!B85</f>
        <v>54.449066700000003</v>
      </c>
      <c r="C57">
        <f>data_file!C85</f>
        <v>-90.145937900000007</v>
      </c>
      <c r="D57">
        <f t="shared" si="0"/>
        <v>69.047804673440751</v>
      </c>
      <c r="E57">
        <f t="shared" si="1"/>
        <v>237.137371</v>
      </c>
      <c r="F57">
        <f t="shared" si="2"/>
        <v>2833.9372757745173</v>
      </c>
      <c r="G57">
        <f t="shared" si="3"/>
        <v>-89.747380453000005</v>
      </c>
      <c r="H57">
        <f t="shared" si="4"/>
        <v>12.494910400343008</v>
      </c>
      <c r="I57">
        <f t="shared" si="5"/>
        <v>-2833.9097304322131</v>
      </c>
      <c r="J57">
        <f t="shared" si="6"/>
        <v>237.137371</v>
      </c>
      <c r="K57">
        <f t="shared" si="7"/>
        <v>12.494910400343008</v>
      </c>
      <c r="L57" t="e">
        <f t="shared" si="8"/>
        <v>#N/A</v>
      </c>
      <c r="M57">
        <f t="shared" si="9"/>
        <v>2.3682858406434328E-7</v>
      </c>
    </row>
    <row r="58" spans="1:13" x14ac:dyDescent="0.25">
      <c r="A58">
        <f>data_file!A86</f>
        <v>251.18864300000001</v>
      </c>
      <c r="B58">
        <f>data_file!B86</f>
        <v>53.936750799999999</v>
      </c>
      <c r="C58">
        <f>data_file!C86</f>
        <v>-90.036550899999995</v>
      </c>
      <c r="D58">
        <f t="shared" si="0"/>
        <v>68.536458673440748</v>
      </c>
      <c r="E58">
        <f t="shared" si="1"/>
        <v>251.18864300000001</v>
      </c>
      <c r="F58">
        <f t="shared" si="2"/>
        <v>2671.9168185862832</v>
      </c>
      <c r="G58">
        <f t="shared" si="3"/>
        <v>-89.621125536999998</v>
      </c>
      <c r="H58">
        <f t="shared" si="4"/>
        <v>17.668206644315877</v>
      </c>
      <c r="I58">
        <f t="shared" si="5"/>
        <v>-2671.8584019214454</v>
      </c>
      <c r="J58">
        <f t="shared" si="6"/>
        <v>251.18864300000001</v>
      </c>
      <c r="K58">
        <f t="shared" si="7"/>
        <v>17.668206644315877</v>
      </c>
      <c r="L58" t="e">
        <f t="shared" si="8"/>
        <v>#N/A</v>
      </c>
      <c r="M58">
        <f t="shared" si="9"/>
        <v>2.3714102538678754E-7</v>
      </c>
    </row>
    <row r="59" spans="1:13" x14ac:dyDescent="0.25">
      <c r="A59">
        <f>data_file!A87</f>
        <v>266.07250599999998</v>
      </c>
      <c r="B59">
        <f>data_file!B87</f>
        <v>53.4484791</v>
      </c>
      <c r="C59">
        <f>data_file!C87</f>
        <v>-90.004355899999993</v>
      </c>
      <c r="D59">
        <f t="shared" si="0"/>
        <v>68.050047273440754</v>
      </c>
      <c r="E59">
        <f t="shared" si="1"/>
        <v>266.07250599999998</v>
      </c>
      <c r="F59">
        <f t="shared" si="2"/>
        <v>2526.4014601759018</v>
      </c>
      <c r="G59">
        <f t="shared" si="3"/>
        <v>-89.574163614999989</v>
      </c>
      <c r="H59">
        <f t="shared" si="4"/>
        <v>18.776666789313531</v>
      </c>
      <c r="I59">
        <f t="shared" si="5"/>
        <v>-2526.3316834420639</v>
      </c>
      <c r="J59">
        <f t="shared" si="6"/>
        <v>266.07250599999998</v>
      </c>
      <c r="K59">
        <f t="shared" si="7"/>
        <v>18.776666789313531</v>
      </c>
      <c r="L59" t="e">
        <f t="shared" si="8"/>
        <v>#N/A</v>
      </c>
      <c r="M59">
        <f t="shared" si="9"/>
        <v>2.3677168393546675E-7</v>
      </c>
    </row>
    <row r="60" spans="1:13" x14ac:dyDescent="0.25">
      <c r="A60">
        <f>data_file!A88</f>
        <v>281.83829300000002</v>
      </c>
      <c r="B60">
        <f>data_file!B88</f>
        <v>52.940663600000001</v>
      </c>
      <c r="C60">
        <f>data_file!C88</f>
        <v>-90.042220900000004</v>
      </c>
      <c r="D60">
        <f t="shared" si="0"/>
        <v>67.545043473440757</v>
      </c>
      <c r="E60">
        <f t="shared" si="1"/>
        <v>281.83829300000002</v>
      </c>
      <c r="F60">
        <f t="shared" si="2"/>
        <v>2383.7031680306754</v>
      </c>
      <c r="G60">
        <f t="shared" si="3"/>
        <v>-89.602146384000008</v>
      </c>
      <c r="H60">
        <f t="shared" si="4"/>
        <v>16.551957434044173</v>
      </c>
      <c r="I60">
        <f t="shared" si="5"/>
        <v>-2383.645700599101</v>
      </c>
      <c r="J60">
        <f t="shared" si="6"/>
        <v>281.83829300000002</v>
      </c>
      <c r="K60">
        <f t="shared" si="7"/>
        <v>16.551957434044173</v>
      </c>
      <c r="L60" t="e">
        <f t="shared" si="8"/>
        <v>#N/A</v>
      </c>
      <c r="M60">
        <f t="shared" si="9"/>
        <v>2.3690729198074272E-7</v>
      </c>
    </row>
    <row r="61" spans="1:13" x14ac:dyDescent="0.25">
      <c r="A61">
        <f>data_file!A89</f>
        <v>298.53826199999997</v>
      </c>
      <c r="B61">
        <f>data_file!B89</f>
        <v>52.4655354</v>
      </c>
      <c r="C61">
        <f>data_file!C89</f>
        <v>-90.593718699999997</v>
      </c>
      <c r="D61">
        <f t="shared" si="0"/>
        <v>67.069807973440746</v>
      </c>
      <c r="E61">
        <f t="shared" si="1"/>
        <v>298.53826199999997</v>
      </c>
      <c r="F61">
        <f t="shared" si="2"/>
        <v>2256.7861022014763</v>
      </c>
      <c r="G61">
        <f t="shared" si="3"/>
        <v>-90.139537455999999</v>
      </c>
      <c r="H61">
        <f t="shared" si="4"/>
        <v>-5.4961444424493138</v>
      </c>
      <c r="I61">
        <f t="shared" si="5"/>
        <v>-2256.7794095759559</v>
      </c>
      <c r="J61">
        <f t="shared" si="6"/>
        <v>298.53826199999997</v>
      </c>
      <c r="K61" t="e">
        <f t="shared" si="7"/>
        <v>#N/A</v>
      </c>
      <c r="L61" t="e">
        <f t="shared" si="8"/>
        <v>#N/A</v>
      </c>
      <c r="M61">
        <f t="shared" si="9"/>
        <v>2.3622780835992469E-7</v>
      </c>
    </row>
    <row r="62" spans="1:13" x14ac:dyDescent="0.25">
      <c r="A62">
        <f>data_file!A90</f>
        <v>316.22776599999997</v>
      </c>
      <c r="B62">
        <f>data_file!B90</f>
        <v>51.933866899999998</v>
      </c>
      <c r="C62">
        <f>data_file!C90</f>
        <v>-90.113413300000005</v>
      </c>
      <c r="D62">
        <f t="shared" si="0"/>
        <v>66.540391673440752</v>
      </c>
      <c r="E62">
        <f t="shared" si="1"/>
        <v>316.22776599999997</v>
      </c>
      <c r="F62">
        <f t="shared" si="2"/>
        <v>2123.3402077728529</v>
      </c>
      <c r="G62">
        <f t="shared" si="3"/>
        <v>-89.636791535</v>
      </c>
      <c r="H62">
        <f t="shared" si="4"/>
        <v>13.460153240902326</v>
      </c>
      <c r="I62">
        <f t="shared" si="5"/>
        <v>-2123.2975444387425</v>
      </c>
      <c r="J62">
        <f t="shared" si="6"/>
        <v>316.22776599999997</v>
      </c>
      <c r="K62">
        <f t="shared" si="7"/>
        <v>13.460153240902326</v>
      </c>
      <c r="L62" t="e">
        <f t="shared" si="8"/>
        <v>#N/A</v>
      </c>
      <c r="M62">
        <f t="shared" si="9"/>
        <v>2.3703325159955643E-7</v>
      </c>
    </row>
    <row r="63" spans="1:13" x14ac:dyDescent="0.25">
      <c r="A63">
        <f>data_file!A91</f>
        <v>334.965439</v>
      </c>
      <c r="B63">
        <f>data_file!B91</f>
        <v>51.407857200000002</v>
      </c>
      <c r="C63">
        <f>data_file!C91</f>
        <v>-90.2391571</v>
      </c>
      <c r="D63">
        <f t="shared" si="0"/>
        <v>66.017989073440759</v>
      </c>
      <c r="E63">
        <f t="shared" si="1"/>
        <v>334.965439</v>
      </c>
      <c r="F63">
        <f t="shared" si="2"/>
        <v>1999.398922252401</v>
      </c>
      <c r="G63">
        <f t="shared" si="3"/>
        <v>-89.752084753999995</v>
      </c>
      <c r="H63">
        <f t="shared" si="4"/>
        <v>8.6512467960625195</v>
      </c>
      <c r="I63">
        <f t="shared" si="5"/>
        <v>-1999.3802055219353</v>
      </c>
      <c r="J63">
        <f t="shared" si="6"/>
        <v>334.965439</v>
      </c>
      <c r="K63">
        <f t="shared" si="7"/>
        <v>8.6512467960625195</v>
      </c>
      <c r="L63" t="e">
        <f t="shared" si="8"/>
        <v>#N/A</v>
      </c>
      <c r="M63">
        <f t="shared" si="9"/>
        <v>2.3764284538430795E-7</v>
      </c>
    </row>
    <row r="64" spans="1:13" x14ac:dyDescent="0.25">
      <c r="A64">
        <f>data_file!A92</f>
        <v>354.81338899999997</v>
      </c>
      <c r="B64">
        <f>data_file!B92</f>
        <v>50.891803799999998</v>
      </c>
      <c r="C64">
        <f>data_file!C92</f>
        <v>-90.204345700000005</v>
      </c>
      <c r="D64">
        <f t="shared" si="0"/>
        <v>65.50462937344075</v>
      </c>
      <c r="E64">
        <f t="shared" si="1"/>
        <v>354.81338899999997</v>
      </c>
      <c r="F64">
        <f t="shared" si="2"/>
        <v>1884.6532974236256</v>
      </c>
      <c r="G64">
        <f t="shared" si="3"/>
        <v>-89.693071060000008</v>
      </c>
      <c r="H64">
        <f t="shared" si="4"/>
        <v>10.095889734849099</v>
      </c>
      <c r="I64">
        <f t="shared" si="5"/>
        <v>-1884.6262559192492</v>
      </c>
      <c r="J64">
        <f t="shared" si="6"/>
        <v>354.81338899999997</v>
      </c>
      <c r="K64">
        <f t="shared" si="7"/>
        <v>10.095889734849099</v>
      </c>
      <c r="L64" t="e">
        <f t="shared" si="8"/>
        <v>#N/A</v>
      </c>
      <c r="M64">
        <f t="shared" si="9"/>
        <v>2.3800983029023022E-7</v>
      </c>
    </row>
    <row r="65" spans="1:13" x14ac:dyDescent="0.25">
      <c r="A65">
        <f>data_file!A93</f>
        <v>375.83740399999999</v>
      </c>
      <c r="B65">
        <f>data_file!B93</f>
        <v>50.397646799999997</v>
      </c>
      <c r="C65">
        <f>data_file!C93</f>
        <v>-90.317042499999999</v>
      </c>
      <c r="D65">
        <f t="shared" si="0"/>
        <v>65.012251273440739</v>
      </c>
      <c r="E65">
        <f t="shared" si="1"/>
        <v>375.83740399999999</v>
      </c>
      <c r="F65">
        <f t="shared" si="2"/>
        <v>1780.7894072794718</v>
      </c>
      <c r="G65">
        <f t="shared" si="3"/>
        <v>-89.783967145999995</v>
      </c>
      <c r="H65">
        <f t="shared" si="4"/>
        <v>6.7144231173420534</v>
      </c>
      <c r="I65">
        <f t="shared" si="5"/>
        <v>-1780.7767489500118</v>
      </c>
      <c r="J65">
        <f t="shared" si="6"/>
        <v>375.83740399999999</v>
      </c>
      <c r="K65">
        <f t="shared" si="7"/>
        <v>6.7144231173420534</v>
      </c>
      <c r="L65" t="e">
        <f t="shared" si="8"/>
        <v>#N/A</v>
      </c>
      <c r="M65">
        <f t="shared" si="9"/>
        <v>2.3779934573502531E-7</v>
      </c>
    </row>
    <row r="66" spans="1:13" x14ac:dyDescent="0.25">
      <c r="A66">
        <f>data_file!A94</f>
        <v>398.10717099999999</v>
      </c>
      <c r="B66">
        <f>data_file!B94</f>
        <v>49.883037999999999</v>
      </c>
      <c r="C66">
        <f>data_file!C94</f>
        <v>-90.258525000000006</v>
      </c>
      <c r="D66">
        <f t="shared" ref="D66:D129" si="10" xml:space="preserve"> ZdB_measured + cal_dB</f>
        <v>64.502512473440746</v>
      </c>
      <c r="E66">
        <f t="shared" ref="E66:E129" si="11" xml:space="preserve"> Frequency</f>
        <v>398.10717099999999</v>
      </c>
      <c r="F66">
        <f t="shared" ref="F66:F129" si="12" xml:space="preserve"> 10 ^ (ZdB_corrected/20)</f>
        <v>1679.2896978609463</v>
      </c>
      <c r="G66">
        <f t="shared" ref="G66:G129" si="13" xml:space="preserve"> IF( Z_phase_measured + cal_phase &lt; -180, Z_phase_measured + cal_phase + 360, Z_phase_measured + cal_phase)</f>
        <v>-89.72020839000001</v>
      </c>
      <c r="H66">
        <f t="shared" ref="H66:H129" si="14" xml:space="preserve"> Z * COS(phase_Z * PI() / 180)</f>
        <v>8.2004172878715309</v>
      </c>
      <c r="I66">
        <f t="shared" ref="I66:I129" si="15" xml:space="preserve"> Z * SIN(phase_Z * PI() / 180)</f>
        <v>-1679.2696753345524</v>
      </c>
      <c r="J66">
        <f t="shared" ref="J66:J129" si="16">E66</f>
        <v>398.10717099999999</v>
      </c>
      <c r="K66">
        <f t="shared" ref="K66:K129" si="17" xml:space="preserve"> IF( Real_Z &gt;= 0, Real_Z, NA() )</f>
        <v>8.2004172878715309</v>
      </c>
      <c r="L66" t="e">
        <f t="shared" ref="L66:L129" si="18" xml:space="preserve"> IF(X &gt;0, X / (2 * PI() * Frequency), NA() )</f>
        <v>#N/A</v>
      </c>
      <c r="M66">
        <f t="shared" ref="M66:M129" si="19" xml:space="preserve"> IF(X &lt;0, -1 / (2 * PI() * Frequency * X), NA() )</f>
        <v>2.3806726667185682E-7</v>
      </c>
    </row>
    <row r="67" spans="1:13" x14ac:dyDescent="0.25">
      <c r="A67">
        <f>data_file!A95</f>
        <v>421.69650300000001</v>
      </c>
      <c r="B67">
        <f>data_file!B95</f>
        <v>49.385435700000002</v>
      </c>
      <c r="C67">
        <f>data_file!C95</f>
        <v>-90.247408800000002</v>
      </c>
      <c r="D67">
        <f t="shared" si="10"/>
        <v>64.003824073440754</v>
      </c>
      <c r="E67">
        <f t="shared" si="11"/>
        <v>421.69650300000001</v>
      </c>
      <c r="F67">
        <f t="shared" si="12"/>
        <v>1585.59111548027</v>
      </c>
      <c r="G67">
        <f t="shared" si="13"/>
        <v>-89.698007875000002</v>
      </c>
      <c r="H67">
        <f t="shared" si="14"/>
        <v>8.3572266113921714</v>
      </c>
      <c r="I67">
        <f t="shared" si="15"/>
        <v>-1585.5690909743835</v>
      </c>
      <c r="J67">
        <f t="shared" si="16"/>
        <v>421.69650300000001</v>
      </c>
      <c r="K67">
        <f t="shared" si="17"/>
        <v>8.3572266113921714</v>
      </c>
      <c r="L67" t="e">
        <f t="shared" si="18"/>
        <v>#N/A</v>
      </c>
      <c r="M67">
        <f t="shared" si="19"/>
        <v>2.3803178915769734E-7</v>
      </c>
    </row>
    <row r="68" spans="1:13" x14ac:dyDescent="0.25">
      <c r="A68">
        <f>data_file!A96</f>
        <v>446.68359199999998</v>
      </c>
      <c r="B68">
        <f>data_file!B96</f>
        <v>48.907037500000001</v>
      </c>
      <c r="C68">
        <f>data_file!C96</f>
        <v>-90.263839300000001</v>
      </c>
      <c r="D68">
        <f t="shared" si="10"/>
        <v>63.530285273440754</v>
      </c>
      <c r="E68">
        <f t="shared" si="11"/>
        <v>446.68359199999998</v>
      </c>
      <c r="F68">
        <f t="shared" si="12"/>
        <v>1501.461717929923</v>
      </c>
      <c r="G68">
        <f t="shared" si="13"/>
        <v>-89.698567780999994</v>
      </c>
      <c r="H68">
        <f t="shared" si="14"/>
        <v>7.8991306766146394</v>
      </c>
      <c r="I68">
        <f t="shared" si="15"/>
        <v>-1501.4409392792077</v>
      </c>
      <c r="J68">
        <f t="shared" si="16"/>
        <v>446.68359199999998</v>
      </c>
      <c r="K68">
        <f t="shared" si="17"/>
        <v>7.8991306766146394</v>
      </c>
      <c r="L68" t="e">
        <f t="shared" si="18"/>
        <v>#N/A</v>
      </c>
      <c r="M68">
        <f t="shared" si="19"/>
        <v>2.3730772633583229E-7</v>
      </c>
    </row>
    <row r="69" spans="1:13" x14ac:dyDescent="0.25">
      <c r="A69">
        <f>data_file!A97</f>
        <v>473.15125899999998</v>
      </c>
      <c r="B69">
        <f>data_file!B97</f>
        <v>48.408897199999998</v>
      </c>
      <c r="C69">
        <f>data_file!C97</f>
        <v>-90.272244099999995</v>
      </c>
      <c r="D69">
        <f t="shared" si="10"/>
        <v>63.036405073440747</v>
      </c>
      <c r="E69">
        <f t="shared" si="11"/>
        <v>473.15125899999998</v>
      </c>
      <c r="F69">
        <f t="shared" si="12"/>
        <v>1418.4703219613054</v>
      </c>
      <c r="G69">
        <f t="shared" si="13"/>
        <v>-89.683774134999993</v>
      </c>
      <c r="H69">
        <f t="shared" si="14"/>
        <v>7.8287568661645546</v>
      </c>
      <c r="I69">
        <f t="shared" si="15"/>
        <v>-1418.4487177374233</v>
      </c>
      <c r="J69">
        <f t="shared" si="16"/>
        <v>473.15125899999998</v>
      </c>
      <c r="K69">
        <f t="shared" si="17"/>
        <v>7.8287568661645546</v>
      </c>
      <c r="L69" t="e">
        <f t="shared" si="18"/>
        <v>#N/A</v>
      </c>
      <c r="M69">
        <f t="shared" si="19"/>
        <v>2.3714091572496984E-7</v>
      </c>
    </row>
    <row r="70" spans="1:13" x14ac:dyDescent="0.25">
      <c r="A70">
        <f>data_file!A98</f>
        <v>501.18723399999999</v>
      </c>
      <c r="B70">
        <f>data_file!B98</f>
        <v>47.909140800000003</v>
      </c>
      <c r="C70">
        <f>data_file!C98</f>
        <v>-90.308568600000001</v>
      </c>
      <c r="D70">
        <f t="shared" si="10"/>
        <v>62.54016957344075</v>
      </c>
      <c r="E70">
        <f t="shared" si="11"/>
        <v>501.18723399999999</v>
      </c>
      <c r="F70">
        <f t="shared" si="12"/>
        <v>1339.7028420068025</v>
      </c>
      <c r="G70">
        <f t="shared" si="13"/>
        <v>-89.705213174999997</v>
      </c>
      <c r="H70">
        <f t="shared" si="14"/>
        <v>6.8927416337482903</v>
      </c>
      <c r="I70">
        <f t="shared" si="15"/>
        <v>-1339.6851103874649</v>
      </c>
      <c r="J70">
        <f t="shared" si="16"/>
        <v>501.18723399999999</v>
      </c>
      <c r="K70">
        <f t="shared" si="17"/>
        <v>6.8927416337482903</v>
      </c>
      <c r="L70" t="e">
        <f t="shared" si="18"/>
        <v>#N/A</v>
      </c>
      <c r="M70">
        <f t="shared" si="19"/>
        <v>2.3703768706085613E-7</v>
      </c>
    </row>
    <row r="71" spans="1:13" x14ac:dyDescent="0.25">
      <c r="A71">
        <f>data_file!A99</f>
        <v>530.88444400000003</v>
      </c>
      <c r="B71">
        <f>data_file!B99</f>
        <v>47.397771200000001</v>
      </c>
      <c r="C71">
        <f>data_file!C99</f>
        <v>-90.376962000000006</v>
      </c>
      <c r="D71">
        <f t="shared" si="10"/>
        <v>62.03222517344075</v>
      </c>
      <c r="E71">
        <f t="shared" si="11"/>
        <v>530.88444400000003</v>
      </c>
      <c r="F71">
        <f t="shared" si="12"/>
        <v>1263.6047758519476</v>
      </c>
      <c r="G71">
        <f t="shared" si="13"/>
        <v>-89.762886676000008</v>
      </c>
      <c r="H71">
        <f t="shared" si="14"/>
        <v>5.2292974446303608</v>
      </c>
      <c r="I71">
        <f t="shared" si="15"/>
        <v>-1263.5939553527812</v>
      </c>
      <c r="J71">
        <f t="shared" si="16"/>
        <v>530.88444400000003</v>
      </c>
      <c r="K71">
        <f t="shared" si="17"/>
        <v>5.2292974446303608</v>
      </c>
      <c r="L71" t="e">
        <f t="shared" si="18"/>
        <v>#N/A</v>
      </c>
      <c r="M71">
        <f t="shared" si="19"/>
        <v>2.3725348044229205E-7</v>
      </c>
    </row>
    <row r="72" spans="1:13" x14ac:dyDescent="0.25">
      <c r="A72">
        <f>data_file!A100</f>
        <v>562.34132499999998</v>
      </c>
      <c r="B72">
        <f>data_file!B100</f>
        <v>46.8794982</v>
      </c>
      <c r="C72">
        <f>data_file!C100</f>
        <v>-90.334819499999995</v>
      </c>
      <c r="D72">
        <f t="shared" si="10"/>
        <v>61.514513773440754</v>
      </c>
      <c r="E72">
        <f t="shared" si="11"/>
        <v>562.34132499999998</v>
      </c>
      <c r="F72">
        <f t="shared" si="12"/>
        <v>1190.4898271592517</v>
      </c>
      <c r="G72">
        <f t="shared" si="13"/>
        <v>-89.701127887999988</v>
      </c>
      <c r="H72">
        <f t="shared" si="14"/>
        <v>6.2099267768529876</v>
      </c>
      <c r="I72">
        <f t="shared" si="15"/>
        <v>-1190.4736306945615</v>
      </c>
      <c r="J72">
        <f t="shared" si="16"/>
        <v>562.34132499999998</v>
      </c>
      <c r="K72">
        <f t="shared" si="17"/>
        <v>6.2099267768529876</v>
      </c>
      <c r="L72" t="e">
        <f t="shared" si="18"/>
        <v>#N/A</v>
      </c>
      <c r="M72">
        <f t="shared" si="19"/>
        <v>2.3773895624795223E-7</v>
      </c>
    </row>
    <row r="73" spans="1:13" x14ac:dyDescent="0.25">
      <c r="A73">
        <f>data_file!A101</f>
        <v>595.66214400000001</v>
      </c>
      <c r="B73">
        <f>data_file!B101</f>
        <v>46.438184700000001</v>
      </c>
      <c r="C73">
        <f>data_file!C101</f>
        <v>-90.342342900000006</v>
      </c>
      <c r="D73">
        <f t="shared" si="10"/>
        <v>61.081410873440753</v>
      </c>
      <c r="E73">
        <f t="shared" si="11"/>
        <v>595.66214400000001</v>
      </c>
      <c r="F73">
        <f t="shared" si="12"/>
        <v>1132.5843171455999</v>
      </c>
      <c r="G73">
        <f t="shared" si="13"/>
        <v>-89.699307430000005</v>
      </c>
      <c r="H73">
        <f t="shared" si="14"/>
        <v>5.943860589056766</v>
      </c>
      <c r="I73">
        <f t="shared" si="15"/>
        <v>-1132.5687201955839</v>
      </c>
      <c r="J73">
        <f t="shared" si="16"/>
        <v>595.66214400000001</v>
      </c>
      <c r="K73">
        <f t="shared" si="17"/>
        <v>5.943860589056766</v>
      </c>
      <c r="L73" t="e">
        <f t="shared" si="18"/>
        <v>#N/A</v>
      </c>
      <c r="M73">
        <f t="shared" si="19"/>
        <v>2.3591500717884323E-7</v>
      </c>
    </row>
    <row r="74" spans="1:13" x14ac:dyDescent="0.25">
      <c r="A74">
        <f>data_file!A102</f>
        <v>630.95734400000003</v>
      </c>
      <c r="B74">
        <f>data_file!B102</f>
        <v>45.936655000000002</v>
      </c>
      <c r="C74">
        <f>data_file!C102</f>
        <v>-90.4310732</v>
      </c>
      <c r="D74">
        <f t="shared" si="10"/>
        <v>60.582343173440748</v>
      </c>
      <c r="E74">
        <f t="shared" si="11"/>
        <v>630.95734400000003</v>
      </c>
      <c r="F74">
        <f t="shared" si="12"/>
        <v>1069.3433147216231</v>
      </c>
      <c r="G74">
        <f t="shared" si="13"/>
        <v>-89.758141785999996</v>
      </c>
      <c r="H74">
        <f t="shared" si="14"/>
        <v>4.5139222884446992</v>
      </c>
      <c r="I74">
        <f t="shared" si="15"/>
        <v>-1069.3337875730861</v>
      </c>
      <c r="J74">
        <f t="shared" si="16"/>
        <v>630.95734400000003</v>
      </c>
      <c r="K74">
        <f t="shared" si="17"/>
        <v>4.5139222884446992</v>
      </c>
      <c r="L74" t="e">
        <f t="shared" si="18"/>
        <v>#N/A</v>
      </c>
      <c r="M74">
        <f t="shared" si="19"/>
        <v>2.3588854011368445E-7</v>
      </c>
    </row>
    <row r="75" spans="1:13" x14ac:dyDescent="0.25">
      <c r="A75">
        <f>data_file!A103</f>
        <v>668.34391800000003</v>
      </c>
      <c r="B75">
        <f>data_file!B103</f>
        <v>45.422770300000003</v>
      </c>
      <c r="C75">
        <f>data_file!C103</f>
        <v>-90.377995900000002</v>
      </c>
      <c r="D75">
        <f t="shared" si="10"/>
        <v>60.072515273440757</v>
      </c>
      <c r="E75">
        <f t="shared" si="11"/>
        <v>668.34391800000003</v>
      </c>
      <c r="F75">
        <f t="shared" si="12"/>
        <v>1008.3835763736957</v>
      </c>
      <c r="G75">
        <f t="shared" si="13"/>
        <v>-89.697915899000009</v>
      </c>
      <c r="H75">
        <f t="shared" si="14"/>
        <v>5.3165387999564553</v>
      </c>
      <c r="I75">
        <f t="shared" si="15"/>
        <v>-1008.3695609821797</v>
      </c>
      <c r="J75">
        <f t="shared" si="16"/>
        <v>668.34391800000003</v>
      </c>
      <c r="K75">
        <f t="shared" si="17"/>
        <v>5.3165387999564553</v>
      </c>
      <c r="L75" t="e">
        <f t="shared" si="18"/>
        <v>#N/A</v>
      </c>
      <c r="M75">
        <f t="shared" si="19"/>
        <v>2.3615677203913383E-7</v>
      </c>
    </row>
    <row r="76" spans="1:13" x14ac:dyDescent="0.25">
      <c r="A76">
        <f>data_file!A104</f>
        <v>707.945784</v>
      </c>
      <c r="B76">
        <f>data_file!B104</f>
        <v>44.938712000000002</v>
      </c>
      <c r="C76">
        <f>data_file!C104</f>
        <v>-90.4053361</v>
      </c>
      <c r="D76">
        <f t="shared" si="10"/>
        <v>59.592420073440749</v>
      </c>
      <c r="E76">
        <f t="shared" si="11"/>
        <v>707.945784</v>
      </c>
      <c r="F76">
        <f t="shared" si="12"/>
        <v>954.15955493863851</v>
      </c>
      <c r="G76">
        <f t="shared" si="13"/>
        <v>-89.712150511999994</v>
      </c>
      <c r="H76">
        <f t="shared" si="14"/>
        <v>4.7936023617363634</v>
      </c>
      <c r="I76">
        <f t="shared" si="15"/>
        <v>-954.14751357276941</v>
      </c>
      <c r="J76">
        <f t="shared" si="16"/>
        <v>707.945784</v>
      </c>
      <c r="K76">
        <f t="shared" si="17"/>
        <v>4.7936023617363634</v>
      </c>
      <c r="L76" t="e">
        <f t="shared" si="18"/>
        <v>#N/A</v>
      </c>
      <c r="M76">
        <f t="shared" si="19"/>
        <v>2.3561590786919728E-7</v>
      </c>
    </row>
    <row r="77" spans="1:13" x14ac:dyDescent="0.25">
      <c r="A77">
        <f>data_file!A105</f>
        <v>749.89420900000005</v>
      </c>
      <c r="B77">
        <f>data_file!B105</f>
        <v>44.4248683</v>
      </c>
      <c r="C77">
        <f>data_file!C105</f>
        <v>-90.400064299999997</v>
      </c>
      <c r="D77">
        <f t="shared" si="10"/>
        <v>59.084615073440752</v>
      </c>
      <c r="E77">
        <f t="shared" si="11"/>
        <v>749.89420900000005</v>
      </c>
      <c r="F77">
        <f t="shared" si="12"/>
        <v>899.97563854065709</v>
      </c>
      <c r="G77">
        <f t="shared" si="13"/>
        <v>-89.689831556000001</v>
      </c>
      <c r="H77">
        <f t="shared" si="14"/>
        <v>4.8719588494377604</v>
      </c>
      <c r="I77">
        <f t="shared" si="15"/>
        <v>-899.96245142985424</v>
      </c>
      <c r="J77">
        <f t="shared" si="16"/>
        <v>749.89420900000005</v>
      </c>
      <c r="K77">
        <f t="shared" si="17"/>
        <v>4.8719588494377604</v>
      </c>
      <c r="L77" t="e">
        <f t="shared" si="18"/>
        <v>#N/A</v>
      </c>
      <c r="M77">
        <f t="shared" si="19"/>
        <v>2.3582820305965982E-7</v>
      </c>
    </row>
    <row r="78" spans="1:13" x14ac:dyDescent="0.25">
      <c r="A78">
        <f>data_file!A106</f>
        <v>794.32823499999995</v>
      </c>
      <c r="B78">
        <f>data_file!B106</f>
        <v>43.926107199999997</v>
      </c>
      <c r="C78">
        <f>data_file!C106</f>
        <v>-90.4314356</v>
      </c>
      <c r="D78">
        <f t="shared" si="10"/>
        <v>58.590192873440749</v>
      </c>
      <c r="E78">
        <f t="shared" si="11"/>
        <v>794.32823499999995</v>
      </c>
      <c r="F78">
        <f t="shared" si="12"/>
        <v>850.17757149003171</v>
      </c>
      <c r="G78">
        <f t="shared" si="13"/>
        <v>-89.721489078999994</v>
      </c>
      <c r="H78">
        <f t="shared" si="14"/>
        <v>4.1326395762824593</v>
      </c>
      <c r="I78">
        <f t="shared" si="15"/>
        <v>-850.167527229087</v>
      </c>
      <c r="J78">
        <f t="shared" si="16"/>
        <v>794.32823499999995</v>
      </c>
      <c r="K78">
        <f t="shared" si="17"/>
        <v>4.1326395762824593</v>
      </c>
      <c r="L78" t="e">
        <f t="shared" si="18"/>
        <v>#N/A</v>
      </c>
      <c r="M78">
        <f t="shared" si="19"/>
        <v>2.3567614121246369E-7</v>
      </c>
    </row>
    <row r="79" spans="1:13" x14ac:dyDescent="0.25">
      <c r="A79">
        <f>data_file!A107</f>
        <v>841.39514199999996</v>
      </c>
      <c r="B79">
        <f>data_file!B107</f>
        <v>43.424341699999999</v>
      </c>
      <c r="C79">
        <f>data_file!C107</f>
        <v>-90.462409699999995</v>
      </c>
      <c r="D79">
        <f t="shared" si="10"/>
        <v>58.093251173440748</v>
      </c>
      <c r="E79">
        <f t="shared" si="11"/>
        <v>841.39514199999996</v>
      </c>
      <c r="F79">
        <f t="shared" si="12"/>
        <v>802.90203502130828</v>
      </c>
      <c r="G79">
        <f t="shared" si="13"/>
        <v>-89.741485058999999</v>
      </c>
      <c r="H79">
        <f t="shared" si="14"/>
        <v>3.6226310163369289</v>
      </c>
      <c r="I79">
        <f t="shared" si="15"/>
        <v>-802.89386246619028</v>
      </c>
      <c r="J79">
        <f t="shared" si="16"/>
        <v>841.39514199999996</v>
      </c>
      <c r="K79">
        <f t="shared" si="17"/>
        <v>3.6226310163369289</v>
      </c>
      <c r="L79" t="e">
        <f t="shared" si="18"/>
        <v>#N/A</v>
      </c>
      <c r="M79">
        <f t="shared" si="19"/>
        <v>2.3559278895413193E-7</v>
      </c>
    </row>
    <row r="80" spans="1:13" x14ac:dyDescent="0.25">
      <c r="A80">
        <f>data_file!A108</f>
        <v>891.25093800000002</v>
      </c>
      <c r="B80">
        <f>data_file!B108</f>
        <v>42.913705999999998</v>
      </c>
      <c r="C80">
        <f>data_file!C108</f>
        <v>-90.460878699999995</v>
      </c>
      <c r="D80">
        <f t="shared" si="10"/>
        <v>57.587569873440749</v>
      </c>
      <c r="E80">
        <f t="shared" si="11"/>
        <v>891.25093800000002</v>
      </c>
      <c r="F80">
        <f t="shared" si="12"/>
        <v>757.49277290374619</v>
      </c>
      <c r="G80">
        <f t="shared" si="13"/>
        <v>-89.730735023999998</v>
      </c>
      <c r="H80">
        <f t="shared" si="14"/>
        <v>3.5598699285521853</v>
      </c>
      <c r="I80">
        <f t="shared" si="15"/>
        <v>-757.484407976493</v>
      </c>
      <c r="J80">
        <f t="shared" si="16"/>
        <v>891.25093800000002</v>
      </c>
      <c r="K80">
        <f t="shared" si="17"/>
        <v>3.5598699285521853</v>
      </c>
      <c r="L80" t="e">
        <f t="shared" si="18"/>
        <v>#N/A</v>
      </c>
      <c r="M80">
        <f t="shared" si="19"/>
        <v>2.3574714065246464E-7</v>
      </c>
    </row>
    <row r="81" spans="1:13" x14ac:dyDescent="0.25">
      <c r="A81">
        <f>data_file!A109</f>
        <v>944.06087600000001</v>
      </c>
      <c r="B81">
        <f>data_file!B109</f>
        <v>42.410171599999998</v>
      </c>
      <c r="C81">
        <f>data_file!C109</f>
        <v>-90.430716500000003</v>
      </c>
      <c r="D81">
        <f t="shared" si="10"/>
        <v>57.088642773440746</v>
      </c>
      <c r="E81">
        <f t="shared" si="11"/>
        <v>944.06087600000001</v>
      </c>
      <c r="F81">
        <f t="shared" si="12"/>
        <v>715.20762951539632</v>
      </c>
      <c r="G81">
        <f t="shared" si="13"/>
        <v>-89.687315972999997</v>
      </c>
      <c r="H81">
        <f t="shared" si="14"/>
        <v>3.9031302752865997</v>
      </c>
      <c r="I81">
        <f t="shared" si="15"/>
        <v>-715.19697908414469</v>
      </c>
      <c r="J81">
        <f t="shared" si="16"/>
        <v>944.06087600000001</v>
      </c>
      <c r="K81">
        <f t="shared" si="17"/>
        <v>3.9031302752865997</v>
      </c>
      <c r="L81" t="e">
        <f t="shared" si="18"/>
        <v>#N/A</v>
      </c>
      <c r="M81">
        <f t="shared" si="19"/>
        <v>2.3571892965405515E-7</v>
      </c>
    </row>
    <row r="82" spans="1:13" x14ac:dyDescent="0.25">
      <c r="A82">
        <f>data_file!A110</f>
        <v>1000</v>
      </c>
      <c r="B82">
        <f>data_file!B110</f>
        <v>41.910226999999999</v>
      </c>
      <c r="C82">
        <f>data_file!C110</f>
        <v>-90.4748357</v>
      </c>
      <c r="D82">
        <f t="shared" si="10"/>
        <v>56.595173673440748</v>
      </c>
      <c r="E82">
        <f t="shared" si="11"/>
        <v>1000</v>
      </c>
      <c r="F82">
        <f t="shared" si="12"/>
        <v>675.70741330453313</v>
      </c>
      <c r="G82">
        <f t="shared" si="13"/>
        <v>-89.717206859000001</v>
      </c>
      <c r="H82">
        <f t="shared" si="14"/>
        <v>3.3350562222255302</v>
      </c>
      <c r="I82">
        <f t="shared" si="15"/>
        <v>-675.6991829169973</v>
      </c>
      <c r="J82">
        <f t="shared" si="16"/>
        <v>1000</v>
      </c>
      <c r="K82">
        <f t="shared" si="17"/>
        <v>3.3350562222255302</v>
      </c>
      <c r="L82" t="e">
        <f t="shared" si="18"/>
        <v>#N/A</v>
      </c>
      <c r="M82">
        <f t="shared" si="19"/>
        <v>2.3554112113148124E-7</v>
      </c>
    </row>
    <row r="83" spans="1:13" x14ac:dyDescent="0.25">
      <c r="A83">
        <f>data_file!A111</f>
        <v>1059.2537299999999</v>
      </c>
      <c r="B83">
        <f>data_file!B111</f>
        <v>41.410383500000002</v>
      </c>
      <c r="C83">
        <f>data_file!C111</f>
        <v>-90.453818200000001</v>
      </c>
      <c r="D83">
        <f t="shared" si="10"/>
        <v>56.099031473440753</v>
      </c>
      <c r="E83">
        <f t="shared" si="11"/>
        <v>1059.2537299999999</v>
      </c>
      <c r="F83">
        <f t="shared" si="12"/>
        <v>638.192320115435</v>
      </c>
      <c r="G83">
        <f t="shared" si="13"/>
        <v>-89.704885094999995</v>
      </c>
      <c r="H83">
        <f t="shared" si="14"/>
        <v>3.287139729098957</v>
      </c>
      <c r="I83">
        <f t="shared" si="15"/>
        <v>-638.18385451742915</v>
      </c>
      <c r="J83">
        <f t="shared" si="16"/>
        <v>1059.2537299999999</v>
      </c>
      <c r="K83">
        <f t="shared" si="17"/>
        <v>3.287139729098957</v>
      </c>
      <c r="L83" t="e">
        <f t="shared" si="18"/>
        <v>#N/A</v>
      </c>
      <c r="M83">
        <f t="shared" si="19"/>
        <v>2.3543678407549007E-7</v>
      </c>
    </row>
    <row r="84" spans="1:13" x14ac:dyDescent="0.25">
      <c r="A84">
        <f>data_file!A112</f>
        <v>1122.01845</v>
      </c>
      <c r="B84">
        <f>data_file!B112</f>
        <v>40.899665300000002</v>
      </c>
      <c r="C84">
        <f>data_file!C112</f>
        <v>-90.462378299999997</v>
      </c>
      <c r="D84">
        <f t="shared" si="10"/>
        <v>55.596916173440754</v>
      </c>
      <c r="E84">
        <f t="shared" si="11"/>
        <v>1122.01845</v>
      </c>
      <c r="F84">
        <f t="shared" si="12"/>
        <v>602.34569210298514</v>
      </c>
      <c r="G84">
        <f t="shared" si="13"/>
        <v>-89.714235943999995</v>
      </c>
      <c r="H84">
        <f t="shared" si="14"/>
        <v>3.0042009363485076</v>
      </c>
      <c r="I84">
        <f t="shared" si="15"/>
        <v>-602.33820032582878</v>
      </c>
      <c r="J84">
        <f t="shared" si="16"/>
        <v>1122.01845</v>
      </c>
      <c r="K84">
        <f t="shared" si="17"/>
        <v>3.0042009363485076</v>
      </c>
      <c r="L84" t="e">
        <f t="shared" si="18"/>
        <v>#N/A</v>
      </c>
      <c r="M84">
        <f t="shared" si="19"/>
        <v>2.3549393481337157E-7</v>
      </c>
    </row>
    <row r="85" spans="1:13" x14ac:dyDescent="0.25">
      <c r="A85">
        <f>data_file!A113</f>
        <v>1188.5022300000001</v>
      </c>
      <c r="B85">
        <f>data_file!B113</f>
        <v>40.3960668</v>
      </c>
      <c r="C85">
        <f>data_file!C113</f>
        <v>-90.440421900000004</v>
      </c>
      <c r="D85">
        <f t="shared" si="10"/>
        <v>55.097136473440749</v>
      </c>
      <c r="E85">
        <f t="shared" si="11"/>
        <v>1188.5022300000001</v>
      </c>
      <c r="F85">
        <f t="shared" si="12"/>
        <v>568.66542477772862</v>
      </c>
      <c r="G85">
        <f t="shared" si="13"/>
        <v>-89.675220113999998</v>
      </c>
      <c r="H85">
        <f t="shared" si="14"/>
        <v>3.2234503890357975</v>
      </c>
      <c r="I85">
        <f t="shared" si="15"/>
        <v>-568.65628872388629</v>
      </c>
      <c r="J85">
        <f t="shared" si="16"/>
        <v>1188.5022300000001</v>
      </c>
      <c r="K85">
        <f t="shared" si="17"/>
        <v>3.2234503890357975</v>
      </c>
      <c r="L85" t="e">
        <f t="shared" si="18"/>
        <v>#N/A</v>
      </c>
      <c r="M85">
        <f t="shared" si="19"/>
        <v>2.3548881504163041E-7</v>
      </c>
    </row>
    <row r="86" spans="1:13" x14ac:dyDescent="0.25">
      <c r="A86">
        <f>data_file!A114</f>
        <v>1258.9254100000001</v>
      </c>
      <c r="B86">
        <f>data_file!B114</f>
        <v>39.887076100000002</v>
      </c>
      <c r="C86">
        <f>data_file!C114</f>
        <v>-90.463188400000007</v>
      </c>
      <c r="D86">
        <f t="shared" si="10"/>
        <v>54.593253973440753</v>
      </c>
      <c r="E86">
        <f t="shared" si="11"/>
        <v>1258.9254100000001</v>
      </c>
      <c r="F86">
        <f t="shared" si="12"/>
        <v>536.61486449412064</v>
      </c>
      <c r="G86">
        <f t="shared" si="13"/>
        <v>-89.698803926000011</v>
      </c>
      <c r="H86">
        <f t="shared" si="14"/>
        <v>2.8208979334424464</v>
      </c>
      <c r="I86">
        <f t="shared" si="15"/>
        <v>-536.60744993979779</v>
      </c>
      <c r="J86">
        <f t="shared" si="16"/>
        <v>1258.9254100000001</v>
      </c>
      <c r="K86">
        <f t="shared" si="17"/>
        <v>2.8208979334424464</v>
      </c>
      <c r="L86" t="e">
        <f t="shared" si="18"/>
        <v>#N/A</v>
      </c>
      <c r="M86">
        <f t="shared" si="19"/>
        <v>2.3559357065985983E-7</v>
      </c>
    </row>
    <row r="87" spans="1:13" x14ac:dyDescent="0.25">
      <c r="A87">
        <f>data_file!A115</f>
        <v>1333.52143</v>
      </c>
      <c r="B87">
        <f>data_file!B115</f>
        <v>39.383814899999997</v>
      </c>
      <c r="C87">
        <f>data_file!C115</f>
        <v>-90.442717000000002</v>
      </c>
      <c r="D87">
        <f t="shared" si="10"/>
        <v>54.097586473440749</v>
      </c>
      <c r="E87">
        <f t="shared" si="11"/>
        <v>1333.52143</v>
      </c>
      <c r="F87">
        <f t="shared" si="12"/>
        <v>506.84985159770832</v>
      </c>
      <c r="G87">
        <f t="shared" si="13"/>
        <v>-89.690800929999995</v>
      </c>
      <c r="H87">
        <f t="shared" si="14"/>
        <v>2.7352231421709177</v>
      </c>
      <c r="I87">
        <f t="shared" si="15"/>
        <v>-506.84247120676605</v>
      </c>
      <c r="J87">
        <f t="shared" si="16"/>
        <v>1333.52143</v>
      </c>
      <c r="K87">
        <f t="shared" si="17"/>
        <v>2.7352231421709177</v>
      </c>
      <c r="L87" t="e">
        <f t="shared" si="18"/>
        <v>#N/A</v>
      </c>
      <c r="M87">
        <f t="shared" si="19"/>
        <v>2.3547626172822557E-7</v>
      </c>
    </row>
    <row r="88" spans="1:13" x14ac:dyDescent="0.25">
      <c r="A88">
        <f>data_file!A116</f>
        <v>1412.53754</v>
      </c>
      <c r="B88">
        <f>data_file!B116</f>
        <v>38.887040499999998</v>
      </c>
      <c r="C88">
        <f>data_file!C116</f>
        <v>-90.476871900000006</v>
      </c>
      <c r="D88">
        <f t="shared" si="10"/>
        <v>53.606077473440749</v>
      </c>
      <c r="E88">
        <f t="shared" si="11"/>
        <v>1412.53754</v>
      </c>
      <c r="F88">
        <f t="shared" si="12"/>
        <v>478.9651045885829</v>
      </c>
      <c r="G88">
        <f t="shared" si="13"/>
        <v>-89.718945427000008</v>
      </c>
      <c r="H88">
        <f t="shared" si="14"/>
        <v>2.3494713613979776</v>
      </c>
      <c r="I88">
        <f t="shared" si="15"/>
        <v>-478.95934211358082</v>
      </c>
      <c r="J88">
        <f t="shared" si="16"/>
        <v>1412.53754</v>
      </c>
      <c r="K88">
        <f t="shared" si="17"/>
        <v>2.3494713613979776</v>
      </c>
      <c r="L88" t="e">
        <f t="shared" si="18"/>
        <v>#N/A</v>
      </c>
      <c r="M88">
        <f t="shared" si="19"/>
        <v>2.352455866031023E-7</v>
      </c>
    </row>
    <row r="89" spans="1:13" x14ac:dyDescent="0.25">
      <c r="A89">
        <f>data_file!A117</f>
        <v>1496.2356600000001</v>
      </c>
      <c r="B89">
        <f>data_file!B117</f>
        <v>38.372509700000002</v>
      </c>
      <c r="C89">
        <f>data_file!C117</f>
        <v>-90.466608300000004</v>
      </c>
      <c r="D89">
        <f t="shared" si="10"/>
        <v>53.102003273440751</v>
      </c>
      <c r="E89">
        <f t="shared" si="11"/>
        <v>1496.2356600000001</v>
      </c>
      <c r="F89">
        <f t="shared" si="12"/>
        <v>451.96017036013495</v>
      </c>
      <c r="G89">
        <f t="shared" si="13"/>
        <v>-89.710235935</v>
      </c>
      <c r="H89">
        <f t="shared" si="14"/>
        <v>2.2857051432827378</v>
      </c>
      <c r="I89">
        <f t="shared" si="15"/>
        <v>-451.9543905572333</v>
      </c>
      <c r="J89">
        <f t="shared" si="16"/>
        <v>1496.2356600000001</v>
      </c>
      <c r="K89">
        <f t="shared" si="17"/>
        <v>2.2857051432827378</v>
      </c>
      <c r="L89" t="e">
        <f t="shared" si="18"/>
        <v>#N/A</v>
      </c>
      <c r="M89">
        <f t="shared" si="19"/>
        <v>2.3535613351967844E-7</v>
      </c>
    </row>
    <row r="90" spans="1:13" x14ac:dyDescent="0.25">
      <c r="A90">
        <f>data_file!A118</f>
        <v>1584.89319</v>
      </c>
      <c r="B90">
        <f>data_file!B118</f>
        <v>37.875591300000004</v>
      </c>
      <c r="C90">
        <f>data_file!C118</f>
        <v>-90.396788999999998</v>
      </c>
      <c r="D90">
        <f t="shared" si="10"/>
        <v>52.61150297344075</v>
      </c>
      <c r="E90">
        <f t="shared" si="11"/>
        <v>1584.89319</v>
      </c>
      <c r="F90">
        <f t="shared" si="12"/>
        <v>427.14482456884519</v>
      </c>
      <c r="G90">
        <f t="shared" si="13"/>
        <v>-89.643811393999997</v>
      </c>
      <c r="H90">
        <f t="shared" si="14"/>
        <v>2.6553987210714207</v>
      </c>
      <c r="I90">
        <f t="shared" si="15"/>
        <v>-427.13657068153469</v>
      </c>
      <c r="J90">
        <f t="shared" si="16"/>
        <v>1584.89319</v>
      </c>
      <c r="K90">
        <f t="shared" si="17"/>
        <v>2.6553987210714207</v>
      </c>
      <c r="L90" t="e">
        <f t="shared" si="18"/>
        <v>#N/A</v>
      </c>
      <c r="M90">
        <f t="shared" si="19"/>
        <v>2.3510040418657528E-7</v>
      </c>
    </row>
    <row r="91" spans="1:13" x14ac:dyDescent="0.25">
      <c r="A91">
        <f>data_file!A119</f>
        <v>1678.80402</v>
      </c>
      <c r="B91">
        <f>data_file!B119</f>
        <v>37.360863799999997</v>
      </c>
      <c r="C91">
        <f>data_file!C119</f>
        <v>-90.439696699999999</v>
      </c>
      <c r="D91">
        <f t="shared" si="10"/>
        <v>52.114143373440747</v>
      </c>
      <c r="E91">
        <f t="shared" si="11"/>
        <v>1678.80402</v>
      </c>
      <c r="F91">
        <f t="shared" si="12"/>
        <v>403.37331910753835</v>
      </c>
      <c r="G91">
        <f t="shared" si="13"/>
        <v>-89.698255773</v>
      </c>
      <c r="H91">
        <f t="shared" si="14"/>
        <v>2.1243276340007498</v>
      </c>
      <c r="I91">
        <f t="shared" si="15"/>
        <v>-403.3677252829425</v>
      </c>
      <c r="J91">
        <f t="shared" si="16"/>
        <v>1678.80402</v>
      </c>
      <c r="K91">
        <f t="shared" si="17"/>
        <v>2.1243276340007498</v>
      </c>
      <c r="L91" t="e">
        <f t="shared" si="18"/>
        <v>#N/A</v>
      </c>
      <c r="M91">
        <f t="shared" si="19"/>
        <v>2.3502766460265791E-7</v>
      </c>
    </row>
    <row r="92" spans="1:13" x14ac:dyDescent="0.25">
      <c r="A92">
        <f>data_file!A120</f>
        <v>1778.2794100000001</v>
      </c>
      <c r="B92">
        <f>data_file!B120</f>
        <v>36.864691299999997</v>
      </c>
      <c r="C92">
        <f>data_file!C120</f>
        <v>-90.433502700000005</v>
      </c>
      <c r="D92">
        <f t="shared" si="10"/>
        <v>51.622551873440749</v>
      </c>
      <c r="E92">
        <f t="shared" si="11"/>
        <v>1778.2794100000001</v>
      </c>
      <c r="F92">
        <f t="shared" si="12"/>
        <v>381.17779518438346</v>
      </c>
      <c r="G92">
        <f t="shared" si="13"/>
        <v>-89.694610157</v>
      </c>
      <c r="H92">
        <f t="shared" si="14"/>
        <v>2.0316902367804972</v>
      </c>
      <c r="I92">
        <f t="shared" si="15"/>
        <v>-381.17238065789809</v>
      </c>
      <c r="J92">
        <f t="shared" si="16"/>
        <v>1778.2794100000001</v>
      </c>
      <c r="K92">
        <f t="shared" si="17"/>
        <v>2.0316902367804972</v>
      </c>
      <c r="L92" t="e">
        <f t="shared" si="18"/>
        <v>#N/A</v>
      </c>
      <c r="M92">
        <f t="shared" si="19"/>
        <v>2.3480033221812996E-7</v>
      </c>
    </row>
    <row r="93" spans="1:13" x14ac:dyDescent="0.25">
      <c r="A93">
        <f>data_file!A121</f>
        <v>1883.6490899999999</v>
      </c>
      <c r="B93">
        <f>data_file!B121</f>
        <v>36.362625800000004</v>
      </c>
      <c r="C93">
        <f>data_file!C121</f>
        <v>-90.428831200000005</v>
      </c>
      <c r="D93">
        <f t="shared" si="10"/>
        <v>51.125251473440755</v>
      </c>
      <c r="E93">
        <f t="shared" si="11"/>
        <v>1883.6490899999999</v>
      </c>
      <c r="F93">
        <f t="shared" si="12"/>
        <v>359.96690472898115</v>
      </c>
      <c r="G93">
        <f t="shared" si="13"/>
        <v>-89.705585828000011</v>
      </c>
      <c r="H93">
        <f t="shared" si="14"/>
        <v>1.8496805998975461</v>
      </c>
      <c r="I93">
        <f t="shared" si="15"/>
        <v>-359.96215242972664</v>
      </c>
      <c r="J93">
        <f t="shared" si="16"/>
        <v>1883.6490899999999</v>
      </c>
      <c r="K93">
        <f t="shared" si="17"/>
        <v>1.8496805998975461</v>
      </c>
      <c r="L93" t="e">
        <f t="shared" si="18"/>
        <v>#N/A</v>
      </c>
      <c r="M93">
        <f t="shared" si="19"/>
        <v>2.3472713149631761E-7</v>
      </c>
    </row>
    <row r="94" spans="1:13" x14ac:dyDescent="0.25">
      <c r="A94">
        <f>data_file!A122</f>
        <v>1995.2623100000001</v>
      </c>
      <c r="B94">
        <f>data_file!B122</f>
        <v>35.862392999999997</v>
      </c>
      <c r="C94">
        <f>data_file!C122</f>
        <v>-90.412962100000001</v>
      </c>
      <c r="D94">
        <f t="shared" si="10"/>
        <v>50.631702273440752</v>
      </c>
      <c r="E94">
        <f t="shared" si="11"/>
        <v>1995.2623100000001</v>
      </c>
      <c r="F94">
        <f t="shared" si="12"/>
        <v>340.08314926976288</v>
      </c>
      <c r="G94">
        <f t="shared" si="13"/>
        <v>-89.690928016000001</v>
      </c>
      <c r="H94">
        <f t="shared" si="14"/>
        <v>1.8345097108670552</v>
      </c>
      <c r="I94">
        <f t="shared" si="15"/>
        <v>-340.0782012881163</v>
      </c>
      <c r="J94">
        <f t="shared" si="16"/>
        <v>1995.2623100000001</v>
      </c>
      <c r="K94">
        <f t="shared" si="17"/>
        <v>1.8345097108670552</v>
      </c>
      <c r="L94" t="e">
        <f t="shared" si="18"/>
        <v>#N/A</v>
      </c>
      <c r="M94">
        <f t="shared" si="19"/>
        <v>2.3455318671660412E-7</v>
      </c>
    </row>
    <row r="95" spans="1:13" x14ac:dyDescent="0.25">
      <c r="A95">
        <f>data_file!A123</f>
        <v>2113.4890399999999</v>
      </c>
      <c r="B95">
        <f>data_file!B123</f>
        <v>35.345802399999997</v>
      </c>
      <c r="C95">
        <f>data_file!C123</f>
        <v>-90.385290900000001</v>
      </c>
      <c r="D95">
        <f t="shared" si="10"/>
        <v>50.117450473440748</v>
      </c>
      <c r="E95">
        <f t="shared" si="11"/>
        <v>2113.4890399999999</v>
      </c>
      <c r="F95">
        <f t="shared" si="12"/>
        <v>320.53283421132164</v>
      </c>
      <c r="G95">
        <f t="shared" si="13"/>
        <v>-89.686827641999997</v>
      </c>
      <c r="H95">
        <f t="shared" si="14"/>
        <v>1.7519880962550736</v>
      </c>
      <c r="I95">
        <f t="shared" si="15"/>
        <v>-320.52804611336774</v>
      </c>
      <c r="J95">
        <f t="shared" si="16"/>
        <v>2113.4890399999999</v>
      </c>
      <c r="K95">
        <f t="shared" si="17"/>
        <v>1.7519880962550736</v>
      </c>
      <c r="L95" t="e">
        <f t="shared" si="18"/>
        <v>#N/A</v>
      </c>
      <c r="M95">
        <f t="shared" si="19"/>
        <v>2.3493844798036265E-7</v>
      </c>
    </row>
    <row r="96" spans="1:13" x14ac:dyDescent="0.25">
      <c r="A96">
        <f>data_file!A124</f>
        <v>2238.7211400000001</v>
      </c>
      <c r="B96">
        <f>data_file!B124</f>
        <v>34.842069500000001</v>
      </c>
      <c r="C96">
        <f>data_file!C124</f>
        <v>-90.368051500000007</v>
      </c>
      <c r="D96">
        <f t="shared" si="10"/>
        <v>49.618742473440747</v>
      </c>
      <c r="E96">
        <f t="shared" si="11"/>
        <v>2238.7211400000001</v>
      </c>
      <c r="F96">
        <f t="shared" si="12"/>
        <v>302.64752290616133</v>
      </c>
      <c r="G96">
        <f t="shared" si="13"/>
        <v>-89.672446138000012</v>
      </c>
      <c r="H96">
        <f t="shared" si="14"/>
        <v>1.7301941923503146</v>
      </c>
      <c r="I96">
        <f t="shared" si="15"/>
        <v>-302.64257722483831</v>
      </c>
      <c r="J96">
        <f t="shared" si="16"/>
        <v>2238.7211400000001</v>
      </c>
      <c r="K96">
        <f t="shared" si="17"/>
        <v>1.7301941923503146</v>
      </c>
      <c r="L96" t="e">
        <f t="shared" si="18"/>
        <v>#N/A</v>
      </c>
      <c r="M96">
        <f t="shared" si="19"/>
        <v>2.3490383374111741E-7</v>
      </c>
    </row>
    <row r="97" spans="1:13" x14ac:dyDescent="0.25">
      <c r="A97">
        <f>data_file!A125</f>
        <v>2371.3737099999998</v>
      </c>
      <c r="B97">
        <f>data_file!B125</f>
        <v>34.338366399999998</v>
      </c>
      <c r="C97">
        <f>data_file!C125</f>
        <v>-90.367136000000002</v>
      </c>
      <c r="D97">
        <f t="shared" si="10"/>
        <v>49.12483207344075</v>
      </c>
      <c r="E97">
        <f t="shared" si="11"/>
        <v>2371.3737099999998</v>
      </c>
      <c r="F97">
        <f t="shared" si="12"/>
        <v>285.9180700453428</v>
      </c>
      <c r="G97">
        <f t="shared" si="13"/>
        <v>-89.687236132999999</v>
      </c>
      <c r="H97">
        <f t="shared" si="14"/>
        <v>1.5607501613352017</v>
      </c>
      <c r="I97">
        <f t="shared" si="15"/>
        <v>-285.91381015506659</v>
      </c>
      <c r="J97">
        <f t="shared" si="16"/>
        <v>2371.3737099999998</v>
      </c>
      <c r="K97">
        <f t="shared" si="17"/>
        <v>1.5607501613352017</v>
      </c>
      <c r="L97" t="e">
        <f t="shared" si="18"/>
        <v>#N/A</v>
      </c>
      <c r="M97">
        <f t="shared" si="19"/>
        <v>2.3473886359683858E-7</v>
      </c>
    </row>
    <row r="98" spans="1:13" x14ac:dyDescent="0.25">
      <c r="A98">
        <f>data_file!A126</f>
        <v>2511.88643</v>
      </c>
      <c r="B98">
        <f>data_file!B126</f>
        <v>33.836474899999999</v>
      </c>
      <c r="C98">
        <f>data_file!C126</f>
        <v>-90.342380700000007</v>
      </c>
      <c r="D98">
        <f t="shared" si="10"/>
        <v>48.626700373440748</v>
      </c>
      <c r="E98">
        <f t="shared" si="11"/>
        <v>2511.88643</v>
      </c>
      <c r="F98">
        <f t="shared" si="12"/>
        <v>269.98212958038835</v>
      </c>
      <c r="G98">
        <f t="shared" si="13"/>
        <v>-89.686200877000005</v>
      </c>
      <c r="H98">
        <f t="shared" si="14"/>
        <v>1.478638263923463</v>
      </c>
      <c r="I98">
        <f t="shared" si="15"/>
        <v>-269.97808044662821</v>
      </c>
      <c r="J98">
        <f t="shared" si="16"/>
        <v>2511.88643</v>
      </c>
      <c r="K98">
        <f t="shared" si="17"/>
        <v>1.478638263923463</v>
      </c>
      <c r="L98" t="e">
        <f t="shared" si="18"/>
        <v>#N/A</v>
      </c>
      <c r="M98">
        <f t="shared" si="19"/>
        <v>2.3468840139605801E-7</v>
      </c>
    </row>
    <row r="99" spans="1:13" x14ac:dyDescent="0.25">
      <c r="A99">
        <f>data_file!A127</f>
        <v>2660.7250600000002</v>
      </c>
      <c r="B99">
        <f>data_file!B127</f>
        <v>33.330008900000003</v>
      </c>
      <c r="C99">
        <f>data_file!C127</f>
        <v>-90.320319900000001</v>
      </c>
      <c r="D99">
        <f t="shared" si="10"/>
        <v>48.125711573440753</v>
      </c>
      <c r="E99">
        <f t="shared" si="11"/>
        <v>2660.7250600000002</v>
      </c>
      <c r="F99">
        <f t="shared" si="12"/>
        <v>254.85055204411267</v>
      </c>
      <c r="G99">
        <f t="shared" si="13"/>
        <v>-89.684316534000004</v>
      </c>
      <c r="H99">
        <f t="shared" si="14"/>
        <v>1.4041470282559678</v>
      </c>
      <c r="I99">
        <f t="shared" si="15"/>
        <v>-254.84668380874021</v>
      </c>
      <c r="J99">
        <f t="shared" si="16"/>
        <v>2660.7250600000002</v>
      </c>
      <c r="K99">
        <f t="shared" si="17"/>
        <v>1.4041470282559678</v>
      </c>
      <c r="L99" t="e">
        <f t="shared" si="18"/>
        <v>#N/A</v>
      </c>
      <c r="M99">
        <f t="shared" si="19"/>
        <v>2.347151620450418E-7</v>
      </c>
    </row>
    <row r="100" spans="1:13" x14ac:dyDescent="0.25">
      <c r="A100">
        <f>data_file!A128</f>
        <v>2818.3829300000002</v>
      </c>
      <c r="B100">
        <f>data_file!B128</f>
        <v>32.829472799999998</v>
      </c>
      <c r="C100">
        <f>data_file!C128</f>
        <v>-90.290844000000007</v>
      </c>
      <c r="D100">
        <f t="shared" si="10"/>
        <v>47.631326773440748</v>
      </c>
      <c r="E100">
        <f t="shared" si="11"/>
        <v>2818.3829300000002</v>
      </c>
      <c r="F100">
        <f t="shared" si="12"/>
        <v>240.75002376790223</v>
      </c>
      <c r="G100">
        <f t="shared" si="13"/>
        <v>-89.682716453000012</v>
      </c>
      <c r="H100">
        <f t="shared" si="14"/>
        <v>1.3331807635529083</v>
      </c>
      <c r="I100">
        <f t="shared" si="15"/>
        <v>-240.74633241920256</v>
      </c>
      <c r="J100">
        <f t="shared" si="16"/>
        <v>2818.3829300000002</v>
      </c>
      <c r="K100">
        <f t="shared" si="17"/>
        <v>1.3331807635529083</v>
      </c>
      <c r="L100" t="e">
        <f t="shared" si="18"/>
        <v>#N/A</v>
      </c>
      <c r="M100">
        <f t="shared" si="19"/>
        <v>2.345635101876348E-7</v>
      </c>
    </row>
    <row r="101" spans="1:13" x14ac:dyDescent="0.25">
      <c r="A101">
        <f>data_file!A129</f>
        <v>2985.3826199999999</v>
      </c>
      <c r="B101">
        <f>data_file!B129</f>
        <v>32.324267599999999</v>
      </c>
      <c r="C101">
        <f>data_file!C129</f>
        <v>-90.262829999999994</v>
      </c>
      <c r="D101">
        <f t="shared" si="10"/>
        <v>47.129443273440749</v>
      </c>
      <c r="E101">
        <f t="shared" si="11"/>
        <v>2985.3826199999999</v>
      </c>
      <c r="F101">
        <f t="shared" si="12"/>
        <v>227.23339841888404</v>
      </c>
      <c r="G101">
        <f t="shared" si="13"/>
        <v>-89.664326748999997</v>
      </c>
      <c r="H101">
        <f t="shared" si="14"/>
        <v>1.331262754275832</v>
      </c>
      <c r="I101">
        <f t="shared" si="15"/>
        <v>-227.22949873745347</v>
      </c>
      <c r="J101">
        <f t="shared" si="16"/>
        <v>2985.3826199999999</v>
      </c>
      <c r="K101">
        <f t="shared" si="17"/>
        <v>1.331262754275832</v>
      </c>
      <c r="L101" t="e">
        <f t="shared" si="18"/>
        <v>#N/A</v>
      </c>
      <c r="M101">
        <f t="shared" si="19"/>
        <v>2.3461480874536708E-7</v>
      </c>
    </row>
    <row r="102" spans="1:13" x14ac:dyDescent="0.25">
      <c r="A102">
        <f>data_file!A130</f>
        <v>3162.2776600000002</v>
      </c>
      <c r="B102">
        <f>data_file!B130</f>
        <v>31.819327099999999</v>
      </c>
      <c r="C102">
        <f>data_file!C130</f>
        <v>-90.235268099999999</v>
      </c>
      <c r="D102">
        <f t="shared" si="10"/>
        <v>46.630942173440751</v>
      </c>
      <c r="E102">
        <f t="shared" si="11"/>
        <v>3162.2776600000002</v>
      </c>
      <c r="F102">
        <f t="shared" si="12"/>
        <v>214.55918392435879</v>
      </c>
      <c r="G102">
        <f t="shared" si="13"/>
        <v>-89.657924797999996</v>
      </c>
      <c r="H102">
        <f t="shared" si="14"/>
        <v>1.2809833599856451</v>
      </c>
      <c r="I102">
        <f t="shared" si="15"/>
        <v>-214.55535996082284</v>
      </c>
      <c r="J102">
        <f t="shared" si="16"/>
        <v>3162.2776600000002</v>
      </c>
      <c r="K102">
        <f t="shared" si="17"/>
        <v>1.2809833599856451</v>
      </c>
      <c r="L102" t="e">
        <f t="shared" si="18"/>
        <v>#N/A</v>
      </c>
      <c r="M102">
        <f t="shared" si="19"/>
        <v>2.3457448052734192E-7</v>
      </c>
    </row>
    <row r="103" spans="1:13" x14ac:dyDescent="0.25">
      <c r="A103">
        <f>data_file!A131</f>
        <v>3349.6543900000001</v>
      </c>
      <c r="B103">
        <f>data_file!B131</f>
        <v>31.316530700000001</v>
      </c>
      <c r="C103">
        <f>data_file!C131</f>
        <v>-90.212779699999999</v>
      </c>
      <c r="D103">
        <f t="shared" si="10"/>
        <v>46.130675973440752</v>
      </c>
      <c r="E103">
        <f t="shared" si="11"/>
        <v>3349.6543900000001</v>
      </c>
      <c r="F103">
        <f t="shared" si="12"/>
        <v>202.55072344111909</v>
      </c>
      <c r="G103">
        <f t="shared" si="13"/>
        <v>-89.675647916999992</v>
      </c>
      <c r="H103">
        <f t="shared" si="14"/>
        <v>1.1466359078616766</v>
      </c>
      <c r="I103">
        <f t="shared" si="15"/>
        <v>-202.54747787275829</v>
      </c>
      <c r="J103">
        <f t="shared" si="16"/>
        <v>3349.6543900000001</v>
      </c>
      <c r="K103">
        <f t="shared" si="17"/>
        <v>1.1466359078616766</v>
      </c>
      <c r="L103" t="e">
        <f t="shared" si="18"/>
        <v>#N/A</v>
      </c>
      <c r="M103">
        <f t="shared" si="19"/>
        <v>2.3458124783157274E-7</v>
      </c>
    </row>
    <row r="104" spans="1:13" x14ac:dyDescent="0.25">
      <c r="A104">
        <f>data_file!A132</f>
        <v>3548.1338900000001</v>
      </c>
      <c r="B104">
        <f>data_file!B132</f>
        <v>30.810097800000001</v>
      </c>
      <c r="C104">
        <f>data_file!C132</f>
        <v>-90.1718817</v>
      </c>
      <c r="D104">
        <f t="shared" si="10"/>
        <v>45.630613673440749</v>
      </c>
      <c r="E104">
        <f t="shared" si="11"/>
        <v>3548.1338900000001</v>
      </c>
      <c r="F104">
        <f t="shared" si="12"/>
        <v>191.21884193205659</v>
      </c>
      <c r="G104">
        <f t="shared" si="13"/>
        <v>-89.655543788000003</v>
      </c>
      <c r="H104">
        <f t="shared" si="14"/>
        <v>1.1495806802487145</v>
      </c>
      <c r="I104">
        <f t="shared" si="15"/>
        <v>-191.21538634246053</v>
      </c>
      <c r="J104">
        <f t="shared" si="16"/>
        <v>3548.1338900000001</v>
      </c>
      <c r="K104">
        <f t="shared" si="17"/>
        <v>1.1495806802487145</v>
      </c>
      <c r="L104" t="e">
        <f t="shared" si="18"/>
        <v>#N/A</v>
      </c>
      <c r="M104">
        <f t="shared" si="19"/>
        <v>2.3458341083938547E-7</v>
      </c>
    </row>
    <row r="105" spans="1:13" x14ac:dyDescent="0.25">
      <c r="A105">
        <f>data_file!A133</f>
        <v>3758.3740400000002</v>
      </c>
      <c r="B105">
        <f>data_file!B133</f>
        <v>30.312383499999999</v>
      </c>
      <c r="C105">
        <f>data_file!C133</f>
        <v>-90.160120500000005</v>
      </c>
      <c r="D105">
        <f t="shared" si="10"/>
        <v>45.130002273440752</v>
      </c>
      <c r="E105">
        <f t="shared" si="11"/>
        <v>3758.3740400000002</v>
      </c>
      <c r="F105">
        <f t="shared" si="12"/>
        <v>180.50952095962955</v>
      </c>
      <c r="G105">
        <f t="shared" si="13"/>
        <v>-89.678458087999999</v>
      </c>
      <c r="H105">
        <f t="shared" si="14"/>
        <v>1.0130078050537545</v>
      </c>
      <c r="I105">
        <f t="shared" si="15"/>
        <v>-180.50667846997197</v>
      </c>
      <c r="J105">
        <f t="shared" si="16"/>
        <v>3758.3740400000002</v>
      </c>
      <c r="K105">
        <f t="shared" si="17"/>
        <v>1.0130078050537545</v>
      </c>
      <c r="L105" t="e">
        <f t="shared" si="18"/>
        <v>#N/A</v>
      </c>
      <c r="M105">
        <f t="shared" si="19"/>
        <v>2.3459937847723667E-7</v>
      </c>
    </row>
    <row r="106" spans="1:13" x14ac:dyDescent="0.25">
      <c r="A106">
        <f>data_file!A134</f>
        <v>3981.0717100000002</v>
      </c>
      <c r="B106">
        <f>data_file!B134</f>
        <v>29.818932400000001</v>
      </c>
      <c r="C106">
        <f>data_file!C134</f>
        <v>-90.123699299999998</v>
      </c>
      <c r="D106">
        <f t="shared" si="10"/>
        <v>44.643547373440754</v>
      </c>
      <c r="E106">
        <f t="shared" si="11"/>
        <v>3981.0717100000002</v>
      </c>
      <c r="F106">
        <f t="shared" si="12"/>
        <v>170.67793063755153</v>
      </c>
      <c r="G106">
        <f t="shared" si="13"/>
        <v>-89.665453450000001</v>
      </c>
      <c r="H106">
        <f t="shared" si="14"/>
        <v>0.99657232853251931</v>
      </c>
      <c r="I106">
        <f t="shared" si="15"/>
        <v>-170.67502116686805</v>
      </c>
      <c r="J106">
        <f t="shared" si="16"/>
        <v>3981.0717100000002</v>
      </c>
      <c r="K106">
        <f t="shared" si="17"/>
        <v>0.99657232853251931</v>
      </c>
      <c r="L106" t="e">
        <f t="shared" si="18"/>
        <v>#N/A</v>
      </c>
      <c r="M106">
        <f t="shared" si="19"/>
        <v>2.3423412452427436E-7</v>
      </c>
    </row>
    <row r="107" spans="1:13" x14ac:dyDescent="0.25">
      <c r="A107">
        <f>data_file!A135</f>
        <v>4216.9650300000003</v>
      </c>
      <c r="B107">
        <f>data_file!B135</f>
        <v>29.317596699999999</v>
      </c>
      <c r="C107">
        <f>data_file!C135</f>
        <v>-90.088541399999997</v>
      </c>
      <c r="D107">
        <f t="shared" si="10"/>
        <v>44.143173873440752</v>
      </c>
      <c r="E107">
        <f t="shared" si="11"/>
        <v>4216.9650300000003</v>
      </c>
      <c r="F107">
        <f t="shared" si="12"/>
        <v>161.12342817884686</v>
      </c>
      <c r="G107">
        <f t="shared" si="13"/>
        <v>-89.652188389000003</v>
      </c>
      <c r="H107">
        <f t="shared" si="14"/>
        <v>0.97808696233217574</v>
      </c>
      <c r="I107">
        <f t="shared" si="15"/>
        <v>-161.12045945192108</v>
      </c>
      <c r="J107">
        <f t="shared" si="16"/>
        <v>4216.9650300000003</v>
      </c>
      <c r="K107">
        <f t="shared" si="17"/>
        <v>0.97808696233217574</v>
      </c>
      <c r="L107" t="e">
        <f t="shared" si="18"/>
        <v>#N/A</v>
      </c>
      <c r="M107">
        <f t="shared" si="19"/>
        <v>2.3424452043000689E-7</v>
      </c>
    </row>
    <row r="108" spans="1:13" x14ac:dyDescent="0.25">
      <c r="A108">
        <f>data_file!A136</f>
        <v>4466.8359200000004</v>
      </c>
      <c r="B108">
        <f>data_file!B136</f>
        <v>28.823799099999999</v>
      </c>
      <c r="C108">
        <f>data_file!C136</f>
        <v>-90.046656100000007</v>
      </c>
      <c r="D108">
        <f t="shared" si="10"/>
        <v>43.651094273440748</v>
      </c>
      <c r="E108">
        <f t="shared" si="11"/>
        <v>4466.8359200000004</v>
      </c>
      <c r="F108">
        <f t="shared" si="12"/>
        <v>152.24909285991887</v>
      </c>
      <c r="G108">
        <f t="shared" si="13"/>
        <v>-89.651884977000009</v>
      </c>
      <c r="H108">
        <f t="shared" si="14"/>
        <v>0.9250222412875303</v>
      </c>
      <c r="I108">
        <f t="shared" si="15"/>
        <v>-152.24628274779428</v>
      </c>
      <c r="J108">
        <f t="shared" si="16"/>
        <v>4466.8359200000004</v>
      </c>
      <c r="K108">
        <f t="shared" si="17"/>
        <v>0.9250222412875303</v>
      </c>
      <c r="L108" t="e">
        <f t="shared" si="18"/>
        <v>#N/A</v>
      </c>
      <c r="M108">
        <f t="shared" si="19"/>
        <v>2.34031024664244E-7</v>
      </c>
    </row>
    <row r="109" spans="1:13" x14ac:dyDescent="0.25">
      <c r="A109">
        <f>data_file!A137</f>
        <v>4731.5125900000003</v>
      </c>
      <c r="B109">
        <f>data_file!B137</f>
        <v>28.325725500000001</v>
      </c>
      <c r="C109">
        <f>data_file!C137</f>
        <v>-90.024657300000001</v>
      </c>
      <c r="D109">
        <f t="shared" si="10"/>
        <v>43.157649673440751</v>
      </c>
      <c r="E109">
        <f t="shared" si="11"/>
        <v>4731.5125900000003</v>
      </c>
      <c r="F109">
        <f t="shared" si="12"/>
        <v>143.84093044828762</v>
      </c>
      <c r="G109">
        <f t="shared" si="13"/>
        <v>-89.664249239</v>
      </c>
      <c r="H109">
        <f t="shared" si="14"/>
        <v>0.84289673467270543</v>
      </c>
      <c r="I109">
        <f t="shared" si="15"/>
        <v>-143.83846077222807</v>
      </c>
      <c r="J109">
        <f t="shared" si="16"/>
        <v>4731.5125900000003</v>
      </c>
      <c r="K109">
        <f t="shared" si="17"/>
        <v>0.84289673467270543</v>
      </c>
      <c r="L109" t="e">
        <f t="shared" si="18"/>
        <v>#N/A</v>
      </c>
      <c r="M109">
        <f t="shared" si="19"/>
        <v>2.3385416252876617E-7</v>
      </c>
    </row>
    <row r="110" spans="1:13" x14ac:dyDescent="0.25">
      <c r="A110">
        <f>data_file!A138</f>
        <v>5011.8723399999999</v>
      </c>
      <c r="B110">
        <f>data_file!B138</f>
        <v>27.8260662</v>
      </c>
      <c r="C110">
        <f>data_file!C138</f>
        <v>-89.975032900000002</v>
      </c>
      <c r="D110">
        <f t="shared" si="10"/>
        <v>42.660840173440747</v>
      </c>
      <c r="E110">
        <f t="shared" si="11"/>
        <v>5011.8723399999999</v>
      </c>
      <c r="F110">
        <f t="shared" si="12"/>
        <v>135.84448406211098</v>
      </c>
      <c r="G110">
        <f t="shared" si="13"/>
        <v>-89.649663627999999</v>
      </c>
      <c r="H110">
        <f t="shared" si="14"/>
        <v>0.83061907099107468</v>
      </c>
      <c r="I110">
        <f t="shared" si="15"/>
        <v>-135.84194463441708</v>
      </c>
      <c r="J110">
        <f t="shared" si="16"/>
        <v>5011.8723399999999</v>
      </c>
      <c r="K110">
        <f t="shared" si="17"/>
        <v>0.83061907099107468</v>
      </c>
      <c r="L110" t="e">
        <f t="shared" si="18"/>
        <v>#N/A</v>
      </c>
      <c r="M110">
        <f t="shared" si="19"/>
        <v>2.3376863516694393E-7</v>
      </c>
    </row>
    <row r="111" spans="1:13" x14ac:dyDescent="0.25">
      <c r="A111">
        <f>data_file!A139</f>
        <v>5308.8444399999998</v>
      </c>
      <c r="B111">
        <f>data_file!B139</f>
        <v>27.325690999999999</v>
      </c>
      <c r="C111">
        <f>data_file!C139</f>
        <v>-89.939831999999996</v>
      </c>
      <c r="D111">
        <f t="shared" si="10"/>
        <v>42.165871673440748</v>
      </c>
      <c r="E111">
        <f t="shared" si="11"/>
        <v>5308.8444399999998</v>
      </c>
      <c r="F111">
        <f t="shared" si="12"/>
        <v>128.31977329725942</v>
      </c>
      <c r="G111">
        <f t="shared" si="13"/>
        <v>-89.648123489</v>
      </c>
      <c r="H111">
        <f t="shared" si="14"/>
        <v>0.78805857374017618</v>
      </c>
      <c r="I111">
        <f t="shared" si="15"/>
        <v>-128.31735339674211</v>
      </c>
      <c r="J111">
        <f t="shared" si="16"/>
        <v>5308.8444399999998</v>
      </c>
      <c r="K111">
        <f t="shared" si="17"/>
        <v>0.78805857374017618</v>
      </c>
      <c r="L111" t="e">
        <f t="shared" si="18"/>
        <v>#N/A</v>
      </c>
      <c r="M111">
        <f t="shared" si="19"/>
        <v>2.3363329731900553E-7</v>
      </c>
    </row>
    <row r="112" spans="1:13" x14ac:dyDescent="0.25">
      <c r="A112">
        <f>data_file!A140</f>
        <v>5623.4132499999996</v>
      </c>
      <c r="B112">
        <f>data_file!B140</f>
        <v>26.8278794</v>
      </c>
      <c r="C112">
        <f>data_file!C140</f>
        <v>-89.894653099999999</v>
      </c>
      <c r="D112">
        <f t="shared" si="10"/>
        <v>41.665581673440748</v>
      </c>
      <c r="E112">
        <f t="shared" si="11"/>
        <v>5623.4132499999996</v>
      </c>
      <c r="F112">
        <f t="shared" si="12"/>
        <v>121.13763307553572</v>
      </c>
      <c r="G112">
        <f t="shared" si="13"/>
        <v>-89.640444986999995</v>
      </c>
      <c r="H112">
        <f t="shared" si="14"/>
        <v>0.76018439280121253</v>
      </c>
      <c r="I112">
        <f t="shared" si="15"/>
        <v>-121.13524782998574</v>
      </c>
      <c r="J112">
        <f t="shared" si="16"/>
        <v>5623.4132499999996</v>
      </c>
      <c r="K112">
        <f t="shared" si="17"/>
        <v>0.76018439280121253</v>
      </c>
      <c r="L112" t="e">
        <f t="shared" si="18"/>
        <v>#N/A</v>
      </c>
      <c r="M112">
        <f t="shared" si="19"/>
        <v>2.3364129225149951E-7</v>
      </c>
    </row>
    <row r="113" spans="1:13" x14ac:dyDescent="0.25">
      <c r="A113">
        <f>data_file!A141</f>
        <v>5956.6214399999999</v>
      </c>
      <c r="B113">
        <f>data_file!B141</f>
        <v>26.3159855</v>
      </c>
      <c r="C113">
        <f>data_file!C141</f>
        <v>-89.874526099999997</v>
      </c>
      <c r="D113">
        <f t="shared" si="10"/>
        <v>41.157426673440753</v>
      </c>
      <c r="E113">
        <f t="shared" si="11"/>
        <v>5956.6214399999999</v>
      </c>
      <c r="F113">
        <f t="shared" si="12"/>
        <v>114.25397898990762</v>
      </c>
      <c r="G113">
        <f t="shared" si="13"/>
        <v>-89.653217987999994</v>
      </c>
      <c r="H113">
        <f t="shared" si="14"/>
        <v>0.69151660288890204</v>
      </c>
      <c r="I113">
        <f t="shared" si="15"/>
        <v>-114.25188628558472</v>
      </c>
      <c r="J113">
        <f t="shared" si="16"/>
        <v>5956.6214399999999</v>
      </c>
      <c r="K113">
        <f t="shared" si="17"/>
        <v>0.69151660288890204</v>
      </c>
      <c r="L113" t="e">
        <f t="shared" si="18"/>
        <v>#N/A</v>
      </c>
      <c r="M113">
        <f t="shared" si="19"/>
        <v>2.3386043455563158E-7</v>
      </c>
    </row>
    <row r="114" spans="1:13" x14ac:dyDescent="0.25">
      <c r="A114">
        <f>data_file!A142</f>
        <v>6309.5734400000001</v>
      </c>
      <c r="B114">
        <f>data_file!B142</f>
        <v>25.820977599999999</v>
      </c>
      <c r="C114">
        <f>data_file!C142</f>
        <v>-89.829149799999996</v>
      </c>
      <c r="D114">
        <f t="shared" si="10"/>
        <v>40.662618573440753</v>
      </c>
      <c r="E114">
        <f t="shared" si="11"/>
        <v>6309.5734400000001</v>
      </c>
      <c r="F114">
        <f t="shared" si="12"/>
        <v>107.92720460906402</v>
      </c>
      <c r="G114">
        <f t="shared" si="13"/>
        <v>-89.649046959999993</v>
      </c>
      <c r="H114">
        <f t="shared" si="14"/>
        <v>0.66108086885631578</v>
      </c>
      <c r="I114">
        <f t="shared" si="15"/>
        <v>-107.92517994801585</v>
      </c>
      <c r="J114">
        <f t="shared" si="16"/>
        <v>6309.5734400000001</v>
      </c>
      <c r="K114">
        <f t="shared" si="17"/>
        <v>0.66108086885631578</v>
      </c>
      <c r="L114" t="e">
        <f t="shared" si="18"/>
        <v>#N/A</v>
      </c>
      <c r="M114">
        <f t="shared" si="19"/>
        <v>2.3372079265130695E-7</v>
      </c>
    </row>
    <row r="115" spans="1:13" x14ac:dyDescent="0.25">
      <c r="A115">
        <f>data_file!A143</f>
        <v>6683.4391800000003</v>
      </c>
      <c r="B115">
        <f>data_file!B143</f>
        <v>25.322118100000001</v>
      </c>
      <c r="C115">
        <f>data_file!C143</f>
        <v>-89.786430199999998</v>
      </c>
      <c r="D115">
        <f t="shared" si="10"/>
        <v>40.163635973440748</v>
      </c>
      <c r="E115">
        <f t="shared" si="11"/>
        <v>6683.4391800000003</v>
      </c>
      <c r="F115">
        <f t="shared" si="12"/>
        <v>101.90178667070515</v>
      </c>
      <c r="G115">
        <f t="shared" si="13"/>
        <v>-89.650776311000001</v>
      </c>
      <c r="H115">
        <f t="shared" si="14"/>
        <v>0.62109806024340009</v>
      </c>
      <c r="I115">
        <f t="shared" si="15"/>
        <v>-101.89989383645826</v>
      </c>
      <c r="J115">
        <f t="shared" si="16"/>
        <v>6683.4391800000003</v>
      </c>
      <c r="K115">
        <f t="shared" si="17"/>
        <v>0.62109806024340009</v>
      </c>
      <c r="L115" t="e">
        <f t="shared" si="18"/>
        <v>#N/A</v>
      </c>
      <c r="M115">
        <f t="shared" si="19"/>
        <v>2.336933745252535E-7</v>
      </c>
    </row>
    <row r="116" spans="1:13" x14ac:dyDescent="0.25">
      <c r="A116">
        <f>data_file!A144</f>
        <v>7079.45784</v>
      </c>
      <c r="B116">
        <f>data_file!B144</f>
        <v>24.8193959</v>
      </c>
      <c r="C116">
        <f>data_file!C144</f>
        <v>-89.744184599999997</v>
      </c>
      <c r="D116">
        <f t="shared" si="10"/>
        <v>39.661239673440747</v>
      </c>
      <c r="E116">
        <f t="shared" si="11"/>
        <v>7079.45784</v>
      </c>
      <c r="F116">
        <f t="shared" si="12"/>
        <v>96.174953205880172</v>
      </c>
      <c r="G116">
        <f t="shared" si="13"/>
        <v>-89.639755672999996</v>
      </c>
      <c r="H116">
        <f t="shared" si="14"/>
        <v>0.60469118864509741</v>
      </c>
      <c r="I116">
        <f t="shared" si="15"/>
        <v>-96.173052216926209</v>
      </c>
      <c r="J116">
        <f t="shared" si="16"/>
        <v>7079.45784</v>
      </c>
      <c r="K116">
        <f t="shared" si="17"/>
        <v>0.60469118864509741</v>
      </c>
      <c r="L116" t="e">
        <f t="shared" si="18"/>
        <v>#N/A</v>
      </c>
      <c r="M116">
        <f t="shared" si="19"/>
        <v>2.3375813439351248E-7</v>
      </c>
    </row>
    <row r="117" spans="1:13" x14ac:dyDescent="0.25">
      <c r="A117">
        <f>data_file!A145</f>
        <v>7498.9420899999996</v>
      </c>
      <c r="B117">
        <f>data_file!B145</f>
        <v>24.3208223</v>
      </c>
      <c r="C117">
        <f>data_file!C145</f>
        <v>-89.711926000000005</v>
      </c>
      <c r="D117">
        <f t="shared" si="10"/>
        <v>39.124735873440748</v>
      </c>
      <c r="E117">
        <f t="shared" si="11"/>
        <v>7498.9420899999996</v>
      </c>
      <c r="F117">
        <f t="shared" si="12"/>
        <v>90.414231171862298</v>
      </c>
      <c r="G117">
        <f t="shared" si="13"/>
        <v>-89.626607569900003</v>
      </c>
      <c r="H117">
        <f t="shared" si="14"/>
        <v>0.58921880134823412</v>
      </c>
      <c r="I117">
        <f t="shared" si="15"/>
        <v>-90.412311217018967</v>
      </c>
      <c r="J117">
        <f t="shared" si="16"/>
        <v>7498.9420899999996</v>
      </c>
      <c r="K117">
        <f t="shared" si="17"/>
        <v>0.58921880134823412</v>
      </c>
      <c r="L117" t="e">
        <f t="shared" si="18"/>
        <v>#N/A</v>
      </c>
      <c r="M117">
        <f t="shared" si="19"/>
        <v>2.3474295135806471E-7</v>
      </c>
    </row>
    <row r="118" spans="1:13" x14ac:dyDescent="0.25">
      <c r="A118">
        <f>data_file!A146</f>
        <v>7943.2823500000004</v>
      </c>
      <c r="B118">
        <f>data_file!B146</f>
        <v>23.824059800000001</v>
      </c>
      <c r="C118">
        <f>data_file!C146</f>
        <v>-89.667869400000001</v>
      </c>
      <c r="D118">
        <f t="shared" si="10"/>
        <v>38.631747073440749</v>
      </c>
      <c r="E118">
        <f t="shared" si="11"/>
        <v>7943.2823500000004</v>
      </c>
      <c r="F118">
        <f t="shared" si="12"/>
        <v>85.425465429103411</v>
      </c>
      <c r="G118">
        <f t="shared" si="13"/>
        <v>-89.615096896500006</v>
      </c>
      <c r="H118">
        <f t="shared" si="14"/>
        <v>0.57386913538209694</v>
      </c>
      <c r="I118">
        <f t="shared" si="15"/>
        <v>-85.42353784522389</v>
      </c>
      <c r="J118">
        <f t="shared" si="16"/>
        <v>7943.2823500000004</v>
      </c>
      <c r="K118">
        <f t="shared" si="17"/>
        <v>0.57386913538209694</v>
      </c>
      <c r="L118" t="e">
        <f t="shared" si="18"/>
        <v>#N/A</v>
      </c>
      <c r="M118">
        <f t="shared" si="19"/>
        <v>2.3455385629722654E-7</v>
      </c>
    </row>
    <row r="119" spans="1:13" x14ac:dyDescent="0.25">
      <c r="A119">
        <f>data_file!A147</f>
        <v>8413.9514199999994</v>
      </c>
      <c r="B119">
        <f>data_file!B147</f>
        <v>23.3239433</v>
      </c>
      <c r="C119">
        <f>data_file!C147</f>
        <v>-89.626633100000006</v>
      </c>
      <c r="D119">
        <f t="shared" si="10"/>
        <v>38.128960873440747</v>
      </c>
      <c r="E119">
        <f t="shared" si="11"/>
        <v>8413.9514199999994</v>
      </c>
      <c r="F119">
        <f t="shared" si="12"/>
        <v>80.620974559627797</v>
      </c>
      <c r="G119">
        <f t="shared" si="13"/>
        <v>-89.603481786200007</v>
      </c>
      <c r="H119">
        <f t="shared" si="14"/>
        <v>0.55793690081218361</v>
      </c>
      <c r="I119">
        <f t="shared" si="15"/>
        <v>-80.619043937266241</v>
      </c>
      <c r="J119">
        <f t="shared" si="16"/>
        <v>8413.9514199999994</v>
      </c>
      <c r="K119">
        <f t="shared" si="17"/>
        <v>0.55793690081218361</v>
      </c>
      <c r="L119" t="e">
        <f t="shared" si="18"/>
        <v>#N/A</v>
      </c>
      <c r="M119">
        <f t="shared" si="19"/>
        <v>2.3462943127898775E-7</v>
      </c>
    </row>
    <row r="120" spans="1:13" x14ac:dyDescent="0.25">
      <c r="A120">
        <f>data_file!A148</f>
        <v>8912.5093799999995</v>
      </c>
      <c r="B120">
        <f>data_file!B148</f>
        <v>22.835402599999998</v>
      </c>
      <c r="C120">
        <f>data_file!C148</f>
        <v>-89.591590299999993</v>
      </c>
      <c r="D120">
        <f t="shared" si="10"/>
        <v>37.63936867344075</v>
      </c>
      <c r="E120">
        <f t="shared" si="11"/>
        <v>8912.5093799999995</v>
      </c>
      <c r="F120">
        <f t="shared" si="12"/>
        <v>76.202362096858366</v>
      </c>
      <c r="G120">
        <f t="shared" si="13"/>
        <v>-89.608802090799998</v>
      </c>
      <c r="H120">
        <f t="shared" si="14"/>
        <v>0.5202821808174084</v>
      </c>
      <c r="I120">
        <f t="shared" si="15"/>
        <v>-76.200585926835501</v>
      </c>
      <c r="J120">
        <f t="shared" si="16"/>
        <v>8912.5093799999995</v>
      </c>
      <c r="K120">
        <f t="shared" si="17"/>
        <v>0.5202821808174084</v>
      </c>
      <c r="L120" t="e">
        <f t="shared" si="18"/>
        <v>#N/A</v>
      </c>
      <c r="M120">
        <f t="shared" si="19"/>
        <v>2.3434830729614459E-7</v>
      </c>
    </row>
    <row r="121" spans="1:13" x14ac:dyDescent="0.25">
      <c r="A121">
        <f>data_file!A149</f>
        <v>9440.6087599999992</v>
      </c>
      <c r="B121">
        <f>data_file!B149</f>
        <v>22.342999200000001</v>
      </c>
      <c r="C121">
        <f>data_file!C149</f>
        <v>-89.5542789</v>
      </c>
      <c r="D121">
        <f t="shared" si="10"/>
        <v>37.145745273440752</v>
      </c>
      <c r="E121">
        <f t="shared" si="11"/>
        <v>9440.6087599999992</v>
      </c>
      <c r="F121">
        <f t="shared" si="12"/>
        <v>71.992501426550945</v>
      </c>
      <c r="G121">
        <f t="shared" si="13"/>
        <v>-89.605888843299994</v>
      </c>
      <c r="H121">
        <f t="shared" si="14"/>
        <v>0.49519920159729985</v>
      </c>
      <c r="I121">
        <f t="shared" si="15"/>
        <v>-71.990798296745382</v>
      </c>
      <c r="J121">
        <f t="shared" si="16"/>
        <v>9440.6087599999992</v>
      </c>
      <c r="K121">
        <f t="shared" si="17"/>
        <v>0.49519920159729985</v>
      </c>
      <c r="L121" t="e">
        <f t="shared" si="18"/>
        <v>#N/A</v>
      </c>
      <c r="M121">
        <f t="shared" si="19"/>
        <v>2.3417640919415921E-7</v>
      </c>
    </row>
    <row r="122" spans="1:13" x14ac:dyDescent="0.25">
      <c r="A122">
        <f>data_file!A150</f>
        <v>10000</v>
      </c>
      <c r="B122">
        <f>data_file!B150</f>
        <v>21.848909500000001</v>
      </c>
      <c r="C122">
        <f>data_file!C150</f>
        <v>-89.511179100000007</v>
      </c>
      <c r="D122">
        <f t="shared" si="10"/>
        <v>36.648590973440747</v>
      </c>
      <c r="E122">
        <f t="shared" si="11"/>
        <v>10000</v>
      </c>
      <c r="F122">
        <f t="shared" si="12"/>
        <v>67.987574649293592</v>
      </c>
      <c r="G122">
        <f t="shared" si="13"/>
        <v>-89.601269154800008</v>
      </c>
      <c r="H122">
        <f t="shared" si="14"/>
        <v>0.47313300423195709</v>
      </c>
      <c r="I122">
        <f t="shared" si="15"/>
        <v>-67.985928337072622</v>
      </c>
      <c r="J122">
        <f t="shared" si="16"/>
        <v>10000</v>
      </c>
      <c r="K122">
        <f t="shared" si="17"/>
        <v>0.47313300423195709</v>
      </c>
      <c r="L122" t="e">
        <f t="shared" si="18"/>
        <v>#N/A</v>
      </c>
      <c r="M122">
        <f t="shared" si="19"/>
        <v>2.3409983063378777E-7</v>
      </c>
    </row>
    <row r="123" spans="1:13" x14ac:dyDescent="0.25">
      <c r="A123">
        <f>data_file!A151</f>
        <v>10592.5373</v>
      </c>
      <c r="B123">
        <f>data_file!B151</f>
        <v>21.376458100000001</v>
      </c>
      <c r="C123">
        <f>data_file!C151</f>
        <v>-89.395961900000003</v>
      </c>
      <c r="D123">
        <f t="shared" si="10"/>
        <v>36.176804873440751</v>
      </c>
      <c r="E123">
        <f t="shared" si="11"/>
        <v>10592.5373</v>
      </c>
      <c r="F123">
        <f t="shared" si="12"/>
        <v>64.393234979282965</v>
      </c>
      <c r="G123">
        <f t="shared" si="13"/>
        <v>-89.515277620000006</v>
      </c>
      <c r="H123">
        <f t="shared" si="14"/>
        <v>0.54476036552786533</v>
      </c>
      <c r="I123">
        <f t="shared" si="15"/>
        <v>-64.390930628787316</v>
      </c>
      <c r="J123">
        <f t="shared" si="16"/>
        <v>10592.5373</v>
      </c>
      <c r="K123">
        <f t="shared" si="17"/>
        <v>0.54476036552786533</v>
      </c>
      <c r="L123" t="e">
        <f t="shared" si="18"/>
        <v>#N/A</v>
      </c>
      <c r="M123">
        <f t="shared" si="19"/>
        <v>2.3334334958238769E-7</v>
      </c>
    </row>
    <row r="124" spans="1:13" x14ac:dyDescent="0.25">
      <c r="A124">
        <f>data_file!A152</f>
        <v>11220.184499999999</v>
      </c>
      <c r="B124">
        <f>data_file!B152</f>
        <v>20.8832919</v>
      </c>
      <c r="C124">
        <f>data_file!C152</f>
        <v>-89.357616199999995</v>
      </c>
      <c r="D124">
        <f t="shared" si="10"/>
        <v>35.683605173440753</v>
      </c>
      <c r="E124">
        <f t="shared" si="11"/>
        <v>11220.184499999999</v>
      </c>
      <c r="F124">
        <f t="shared" si="12"/>
        <v>60.838746674924586</v>
      </c>
      <c r="G124">
        <f t="shared" si="13"/>
        <v>-89.498740474000002</v>
      </c>
      <c r="H124">
        <f t="shared" si="14"/>
        <v>0.53224884208920964</v>
      </c>
      <c r="I124">
        <f t="shared" si="15"/>
        <v>-60.836418436210906</v>
      </c>
      <c r="J124">
        <f t="shared" si="16"/>
        <v>11220.184499999999</v>
      </c>
      <c r="K124">
        <f t="shared" si="17"/>
        <v>0.53224884208920964</v>
      </c>
      <c r="L124" t="e">
        <f t="shared" si="18"/>
        <v>#N/A</v>
      </c>
      <c r="M124">
        <f t="shared" si="19"/>
        <v>2.3316131443843255E-7</v>
      </c>
    </row>
    <row r="125" spans="1:13" x14ac:dyDescent="0.25">
      <c r="A125">
        <f>data_file!A153</f>
        <v>11885.022300000001</v>
      </c>
      <c r="B125">
        <f>data_file!B153</f>
        <v>20.3929811</v>
      </c>
      <c r="C125">
        <f>data_file!C153</f>
        <v>-89.332248699999994</v>
      </c>
      <c r="D125">
        <f t="shared" si="10"/>
        <v>35.189479473440748</v>
      </c>
      <c r="E125">
        <f t="shared" si="11"/>
        <v>11885.022300000001</v>
      </c>
      <c r="F125">
        <f t="shared" si="12"/>
        <v>57.474337468744366</v>
      </c>
      <c r="G125">
        <f t="shared" si="13"/>
        <v>-89.484291643999995</v>
      </c>
      <c r="H125">
        <f t="shared" si="14"/>
        <v>0.51730853703074153</v>
      </c>
      <c r="I125">
        <f t="shared" si="15"/>
        <v>-57.472009355412546</v>
      </c>
      <c r="J125">
        <f t="shared" si="16"/>
        <v>11885.022300000001</v>
      </c>
      <c r="K125">
        <f t="shared" si="17"/>
        <v>0.51730853703074153</v>
      </c>
      <c r="L125" t="e">
        <f t="shared" si="18"/>
        <v>#N/A</v>
      </c>
      <c r="M125">
        <f t="shared" si="19"/>
        <v>2.3300419995659641E-7</v>
      </c>
    </row>
    <row r="126" spans="1:13" x14ac:dyDescent="0.25">
      <c r="A126">
        <f>data_file!A154</f>
        <v>12589.2541</v>
      </c>
      <c r="B126">
        <f>data_file!B154</f>
        <v>19.898100700000001</v>
      </c>
      <c r="C126">
        <f>data_file!C154</f>
        <v>-89.293888600000002</v>
      </c>
      <c r="D126">
        <f t="shared" si="10"/>
        <v>34.692396073440747</v>
      </c>
      <c r="E126">
        <f t="shared" si="11"/>
        <v>12589.2541</v>
      </c>
      <c r="F126">
        <f t="shared" si="12"/>
        <v>54.277495957479047</v>
      </c>
      <c r="G126">
        <f t="shared" si="13"/>
        <v>-89.479567107999998</v>
      </c>
      <c r="H126">
        <f t="shared" si="14"/>
        <v>0.49301023564202273</v>
      </c>
      <c r="I126">
        <f t="shared" si="15"/>
        <v>-54.275256870158671</v>
      </c>
      <c r="J126">
        <f t="shared" si="16"/>
        <v>12589.2541</v>
      </c>
      <c r="K126">
        <f t="shared" si="17"/>
        <v>0.49301023564202273</v>
      </c>
      <c r="L126" t="e">
        <f t="shared" si="18"/>
        <v>#N/A</v>
      </c>
      <c r="M126">
        <f t="shared" si="19"/>
        <v>2.3292614805386061E-7</v>
      </c>
    </row>
    <row r="127" spans="1:13" x14ac:dyDescent="0.25">
      <c r="A127">
        <f>data_file!A155</f>
        <v>13335.2143</v>
      </c>
      <c r="B127">
        <f>data_file!B155</f>
        <v>19.402399299999999</v>
      </c>
      <c r="C127">
        <f>data_file!C155</f>
        <v>-89.259566500000005</v>
      </c>
      <c r="D127">
        <f t="shared" si="10"/>
        <v>34.189659873440746</v>
      </c>
      <c r="E127">
        <f t="shared" si="11"/>
        <v>13335.2143</v>
      </c>
      <c r="F127">
        <f t="shared" si="12"/>
        <v>51.22512108739145</v>
      </c>
      <c r="G127">
        <f t="shared" si="13"/>
        <v>-89.469720085000006</v>
      </c>
      <c r="H127">
        <f t="shared" si="14"/>
        <v>0.47408841093988424</v>
      </c>
      <c r="I127">
        <f t="shared" si="15"/>
        <v>-51.222927196681454</v>
      </c>
      <c r="J127">
        <f t="shared" si="16"/>
        <v>13335.2143</v>
      </c>
      <c r="K127">
        <f t="shared" si="17"/>
        <v>0.47408841093988424</v>
      </c>
      <c r="L127" t="e">
        <f t="shared" si="18"/>
        <v>#N/A</v>
      </c>
      <c r="M127">
        <f t="shared" si="19"/>
        <v>2.3299990245890768E-7</v>
      </c>
    </row>
    <row r="128" spans="1:13" x14ac:dyDescent="0.25">
      <c r="A128">
        <f>data_file!A156</f>
        <v>14125.375400000001</v>
      </c>
      <c r="B128">
        <f>data_file!B156</f>
        <v>18.907872000000001</v>
      </c>
      <c r="C128">
        <f>data_file!C156</f>
        <v>-89.234555400000005</v>
      </c>
      <c r="D128">
        <f t="shared" si="10"/>
        <v>33.695161373440754</v>
      </c>
      <c r="E128">
        <f t="shared" si="11"/>
        <v>14125.375400000001</v>
      </c>
      <c r="F128">
        <f t="shared" si="12"/>
        <v>48.390272601983234</v>
      </c>
      <c r="G128">
        <f t="shared" si="13"/>
        <v>-89.476984435000006</v>
      </c>
      <c r="H128">
        <f t="shared" si="14"/>
        <v>0.44171690302686484</v>
      </c>
      <c r="I128">
        <f t="shared" si="15"/>
        <v>-48.388256516140665</v>
      </c>
      <c r="J128">
        <f t="shared" si="16"/>
        <v>14125.375400000001</v>
      </c>
      <c r="K128">
        <f t="shared" si="17"/>
        <v>0.44171690302686484</v>
      </c>
      <c r="L128" t="e">
        <f t="shared" si="18"/>
        <v>#N/A</v>
      </c>
      <c r="M128">
        <f t="shared" si="19"/>
        <v>2.3285209988287421E-7</v>
      </c>
    </row>
    <row r="129" spans="1:13" x14ac:dyDescent="0.25">
      <c r="A129">
        <f>data_file!A157</f>
        <v>14962.356599999999</v>
      </c>
      <c r="B129">
        <f>data_file!B157</f>
        <v>18.429054099999998</v>
      </c>
      <c r="C129">
        <f>data_file!C157</f>
        <v>-89.180232799999999</v>
      </c>
      <c r="D129">
        <f t="shared" si="10"/>
        <v>33.257963073440749</v>
      </c>
      <c r="E129">
        <f t="shared" si="11"/>
        <v>14962.356599999999</v>
      </c>
      <c r="F129">
        <f t="shared" si="12"/>
        <v>46.014865154240248</v>
      </c>
      <c r="G129">
        <f t="shared" si="13"/>
        <v>-89.494978247000006</v>
      </c>
      <c r="H129">
        <f t="shared" si="14"/>
        <v>0.40558322368912431</v>
      </c>
      <c r="I129">
        <f t="shared" si="15"/>
        <v>-46.013077678107727</v>
      </c>
      <c r="J129">
        <f t="shared" si="16"/>
        <v>14962.356599999999</v>
      </c>
      <c r="K129">
        <f t="shared" si="17"/>
        <v>0.40558322368912431</v>
      </c>
      <c r="L129" t="e">
        <f t="shared" si="18"/>
        <v>#N/A</v>
      </c>
      <c r="M129">
        <f t="shared" si="19"/>
        <v>2.3117392544989945E-7</v>
      </c>
    </row>
    <row r="130" spans="1:13" x14ac:dyDescent="0.25">
      <c r="A130">
        <f>data_file!A158</f>
        <v>15848.9319</v>
      </c>
      <c r="B130">
        <f>data_file!B158</f>
        <v>17.935898699999999</v>
      </c>
      <c r="C130">
        <f>data_file!C158</f>
        <v>-89.152615600000004</v>
      </c>
      <c r="D130">
        <f t="shared" ref="D130:D193" si="20" xml:space="preserve"> ZdB_measured + cal_dB</f>
        <v>32.762084273440749</v>
      </c>
      <c r="E130">
        <f t="shared" ref="E130:E193" si="21" xml:space="preserve"> Frequency</f>
        <v>15848.9319</v>
      </c>
      <c r="F130">
        <f t="shared" ref="F130:F193" si="22" xml:space="preserve"> 10 ^ (ZdB_corrected/20)</f>
        <v>43.461450212411933</v>
      </c>
      <c r="G130">
        <f t="shared" ref="G130:G193" si="23" xml:space="preserve"> IF( Z_phase_measured + cal_phase &lt; -180, Z_phase_measured + cal_phase + 360, Z_phase_measured + cal_phase)</f>
        <v>-89.483230832000004</v>
      </c>
      <c r="H130">
        <f t="shared" ref="H130:H193" si="24" xml:space="preserve"> Z * COS(phase_Z * PI() / 180)</f>
        <v>0.39198756263209211</v>
      </c>
      <c r="I130">
        <f t="shared" ref="I130:I193" si="25" xml:space="preserve"> Z * SIN(phase_Z * PI() / 180)</f>
        <v>-43.459682469119613</v>
      </c>
      <c r="J130">
        <f t="shared" ref="J130:J193" si="26">E130</f>
        <v>15848.9319</v>
      </c>
      <c r="K130">
        <f t="shared" ref="K130:K193" si="27" xml:space="preserve"> IF( Real_Z &gt;= 0, Real_Z, NA() )</f>
        <v>0.39198756263209211</v>
      </c>
      <c r="L130" t="e">
        <f t="shared" ref="L130:L193" si="28" xml:space="preserve"> IF(X &gt;0, X / (2 * PI() * Frequency), NA() )</f>
        <v>#N/A</v>
      </c>
      <c r="M130">
        <f t="shared" ref="M130:M193" si="29" xml:space="preserve"> IF(X &lt;0, -1 / (2 * PI() * Frequency * X), NA() )</f>
        <v>2.3106468962687468E-7</v>
      </c>
    </row>
    <row r="131" spans="1:13" x14ac:dyDescent="0.25">
      <c r="A131">
        <f>data_file!A159</f>
        <v>16788.040199999999</v>
      </c>
      <c r="B131">
        <f>data_file!B159</f>
        <v>17.444416799999999</v>
      </c>
      <c r="C131">
        <f>data_file!C159</f>
        <v>-89.114904499999994</v>
      </c>
      <c r="D131">
        <f t="shared" si="20"/>
        <v>32.264190473440749</v>
      </c>
      <c r="E131">
        <f t="shared" si="21"/>
        <v>16788.040199999999</v>
      </c>
      <c r="F131">
        <f t="shared" si="22"/>
        <v>41.040205209572406</v>
      </c>
      <c r="G131">
        <f t="shared" si="23"/>
        <v>-89.456672503999997</v>
      </c>
      <c r="H131">
        <f t="shared" si="24"/>
        <v>0.38917242996419305</v>
      </c>
      <c r="I131">
        <f t="shared" si="25"/>
        <v>-41.03835996313169</v>
      </c>
      <c r="J131">
        <f t="shared" si="26"/>
        <v>16788.040199999999</v>
      </c>
      <c r="K131">
        <f t="shared" si="27"/>
        <v>0.38917242996419305</v>
      </c>
      <c r="L131" t="e">
        <f t="shared" si="28"/>
        <v>#N/A</v>
      </c>
      <c r="M131">
        <f t="shared" si="29"/>
        <v>2.3100965665905222E-7</v>
      </c>
    </row>
    <row r="132" spans="1:13" x14ac:dyDescent="0.25">
      <c r="A132">
        <f>data_file!A160</f>
        <v>17782.794099999999</v>
      </c>
      <c r="B132">
        <f>data_file!B160</f>
        <v>16.952261499999999</v>
      </c>
      <c r="C132">
        <f>data_file!C160</f>
        <v>-89.0943817</v>
      </c>
      <c r="D132">
        <f t="shared" si="20"/>
        <v>31.769916673440747</v>
      </c>
      <c r="E132">
        <f t="shared" si="21"/>
        <v>17782.794099999999</v>
      </c>
      <c r="F132">
        <f t="shared" si="22"/>
        <v>38.770002916029242</v>
      </c>
      <c r="G132">
        <f t="shared" si="23"/>
        <v>-89.448285717999994</v>
      </c>
      <c r="H132">
        <f t="shared" si="24"/>
        <v>0.37331953507888949</v>
      </c>
      <c r="I132">
        <f t="shared" si="25"/>
        <v>-38.76820551216737</v>
      </c>
      <c r="J132">
        <f t="shared" si="26"/>
        <v>17782.794099999999</v>
      </c>
      <c r="K132">
        <f t="shared" si="27"/>
        <v>0.37331953507888949</v>
      </c>
      <c r="L132" t="e">
        <f t="shared" si="28"/>
        <v>#N/A</v>
      </c>
      <c r="M132">
        <f t="shared" si="29"/>
        <v>2.3085773620024964E-7</v>
      </c>
    </row>
    <row r="133" spans="1:13" x14ac:dyDescent="0.25">
      <c r="A133">
        <f>data_file!A161</f>
        <v>18836.490900000001</v>
      </c>
      <c r="B133">
        <f>data_file!B161</f>
        <v>16.461092399999998</v>
      </c>
      <c r="C133">
        <f>data_file!C161</f>
        <v>-89.087488500000006</v>
      </c>
      <c r="D133">
        <f t="shared" si="20"/>
        <v>31.270549773440749</v>
      </c>
      <c r="E133">
        <f t="shared" si="21"/>
        <v>18836.490900000001</v>
      </c>
      <c r="F133">
        <f t="shared" si="22"/>
        <v>36.603910827256406</v>
      </c>
      <c r="G133">
        <f t="shared" si="23"/>
        <v>-89.449902431000012</v>
      </c>
      <c r="H133">
        <f t="shared" si="24"/>
        <v>0.35142925333222963</v>
      </c>
      <c r="I133">
        <f t="shared" si="25"/>
        <v>-36.602223775744022</v>
      </c>
      <c r="J133">
        <f t="shared" si="26"/>
        <v>18836.490900000001</v>
      </c>
      <c r="K133">
        <f t="shared" si="27"/>
        <v>0.35142925333222963</v>
      </c>
      <c r="L133" t="e">
        <f t="shared" si="28"/>
        <v>#N/A</v>
      </c>
      <c r="M133">
        <f t="shared" si="29"/>
        <v>2.3084084727951049E-7</v>
      </c>
    </row>
    <row r="134" spans="1:13" x14ac:dyDescent="0.25">
      <c r="A134">
        <f>data_file!A162</f>
        <v>19952.623100000001</v>
      </c>
      <c r="B134">
        <f>data_file!B162</f>
        <v>15.964870400000001</v>
      </c>
      <c r="C134">
        <f>data_file!C162</f>
        <v>-89.051653999999999</v>
      </c>
      <c r="D134">
        <f t="shared" si="20"/>
        <v>30.770033873440752</v>
      </c>
      <c r="E134">
        <f t="shared" si="21"/>
        <v>19952.623100000001</v>
      </c>
      <c r="F134">
        <f t="shared" si="22"/>
        <v>34.554267713084158</v>
      </c>
      <c r="G134">
        <f t="shared" si="23"/>
        <v>-89.435661249999995</v>
      </c>
      <c r="H134">
        <f t="shared" si="24"/>
        <v>0.34033915089411237</v>
      </c>
      <c r="I134">
        <f t="shared" si="25"/>
        <v>-34.552591602510205</v>
      </c>
      <c r="J134">
        <f t="shared" si="26"/>
        <v>19952.623100000001</v>
      </c>
      <c r="K134">
        <f t="shared" si="27"/>
        <v>0.34033915089411237</v>
      </c>
      <c r="L134" t="e">
        <f t="shared" si="28"/>
        <v>#N/A</v>
      </c>
      <c r="M134">
        <f t="shared" si="29"/>
        <v>2.3085511721553033E-7</v>
      </c>
    </row>
    <row r="135" spans="1:13" x14ac:dyDescent="0.25">
      <c r="A135">
        <f>data_file!A163</f>
        <v>21134.8904</v>
      </c>
      <c r="B135">
        <f>data_file!B163</f>
        <v>15.4756745</v>
      </c>
      <c r="C135">
        <f>data_file!C163</f>
        <v>-89.012544500000004</v>
      </c>
      <c r="D135">
        <f t="shared" si="20"/>
        <v>30.277702473440748</v>
      </c>
      <c r="E135">
        <f t="shared" si="21"/>
        <v>21134.8904</v>
      </c>
      <c r="F135">
        <f t="shared" si="22"/>
        <v>32.650145702590471</v>
      </c>
      <c r="G135">
        <f t="shared" si="23"/>
        <v>-89.396343797</v>
      </c>
      <c r="H135">
        <f t="shared" si="24"/>
        <v>0.34398865880459079</v>
      </c>
      <c r="I135">
        <f t="shared" si="25"/>
        <v>-32.648333589985889</v>
      </c>
      <c r="J135">
        <f t="shared" si="26"/>
        <v>21134.8904</v>
      </c>
      <c r="K135">
        <f t="shared" si="27"/>
        <v>0.34398865880459079</v>
      </c>
      <c r="L135" t="e">
        <f t="shared" si="28"/>
        <v>#N/A</v>
      </c>
      <c r="M135">
        <f t="shared" si="29"/>
        <v>2.3065300248938459E-7</v>
      </c>
    </row>
    <row r="136" spans="1:13" x14ac:dyDescent="0.25">
      <c r="A136">
        <f>data_file!A164</f>
        <v>22387.2114</v>
      </c>
      <c r="B136">
        <f>data_file!B164</f>
        <v>14.981824</v>
      </c>
      <c r="C136">
        <f>data_file!C164</f>
        <v>-88.9813841</v>
      </c>
      <c r="D136">
        <f t="shared" si="20"/>
        <v>29.781917273440747</v>
      </c>
      <c r="E136">
        <f t="shared" si="21"/>
        <v>22387.2114</v>
      </c>
      <c r="F136">
        <f t="shared" si="22"/>
        <v>30.838685905843128</v>
      </c>
      <c r="G136">
        <f t="shared" si="23"/>
        <v>-89.372516379000004</v>
      </c>
      <c r="H136">
        <f t="shared" si="24"/>
        <v>0.33772790331110569</v>
      </c>
      <c r="I136">
        <f t="shared" si="25"/>
        <v>-30.8368365475866</v>
      </c>
      <c r="J136">
        <f t="shared" si="26"/>
        <v>22387.2114</v>
      </c>
      <c r="K136">
        <f t="shared" si="27"/>
        <v>0.33772790331110569</v>
      </c>
      <c r="L136" t="e">
        <f t="shared" si="28"/>
        <v>#N/A</v>
      </c>
      <c r="M136">
        <f t="shared" si="29"/>
        <v>2.3054213597331729E-7</v>
      </c>
    </row>
    <row r="137" spans="1:13" x14ac:dyDescent="0.25">
      <c r="A137">
        <f>data_file!A165</f>
        <v>23713.737099999998</v>
      </c>
      <c r="B137">
        <f>data_file!B165</f>
        <v>14.4872765</v>
      </c>
      <c r="C137">
        <f>data_file!C165</f>
        <v>-88.978878399999999</v>
      </c>
      <c r="D137">
        <f t="shared" si="20"/>
        <v>29.281801873440749</v>
      </c>
      <c r="E137">
        <f t="shared" si="21"/>
        <v>23713.737099999998</v>
      </c>
      <c r="F137">
        <f t="shared" si="22"/>
        <v>29.113210041544423</v>
      </c>
      <c r="G137">
        <f t="shared" si="23"/>
        <v>-89.374748836999999</v>
      </c>
      <c r="H137">
        <f t="shared" si="24"/>
        <v>0.31769717251455648</v>
      </c>
      <c r="I137">
        <f t="shared" si="25"/>
        <v>-29.111476558732971</v>
      </c>
      <c r="J137">
        <f t="shared" si="26"/>
        <v>23713.737099999998</v>
      </c>
      <c r="K137">
        <f t="shared" si="27"/>
        <v>0.31769717251455648</v>
      </c>
      <c r="L137" t="e">
        <f t="shared" si="28"/>
        <v>#N/A</v>
      </c>
      <c r="M137">
        <f t="shared" si="29"/>
        <v>2.3054510047622145E-7</v>
      </c>
    </row>
    <row r="138" spans="1:13" x14ac:dyDescent="0.25">
      <c r="A138">
        <f>data_file!A166</f>
        <v>25118.864300000001</v>
      </c>
      <c r="B138">
        <f>data_file!B166</f>
        <v>13.994213200000001</v>
      </c>
      <c r="C138">
        <f>data_file!C166</f>
        <v>-88.948427699999996</v>
      </c>
      <c r="D138">
        <f t="shared" si="20"/>
        <v>28.783474473440751</v>
      </c>
      <c r="E138">
        <f t="shared" si="21"/>
        <v>25118.864300000001</v>
      </c>
      <c r="F138">
        <f t="shared" si="22"/>
        <v>27.489935678390786</v>
      </c>
      <c r="G138">
        <f t="shared" si="23"/>
        <v>-89.343502686999997</v>
      </c>
      <c r="H138">
        <f t="shared" si="24"/>
        <v>0.31497388068419802</v>
      </c>
      <c r="I138">
        <f t="shared" si="25"/>
        <v>-27.488131167042795</v>
      </c>
      <c r="J138">
        <f t="shared" si="26"/>
        <v>25118.864300000001</v>
      </c>
      <c r="K138">
        <f t="shared" si="27"/>
        <v>0.31497388068419802</v>
      </c>
      <c r="L138" t="e">
        <f t="shared" si="28"/>
        <v>#N/A</v>
      </c>
      <c r="M138">
        <f t="shared" si="29"/>
        <v>2.3050211644785285E-7</v>
      </c>
    </row>
    <row r="139" spans="1:13" x14ac:dyDescent="0.25">
      <c r="A139">
        <f>data_file!A167</f>
        <v>26607.250599999999</v>
      </c>
      <c r="B139">
        <f>data_file!B167</f>
        <v>13.5025323</v>
      </c>
      <c r="C139">
        <f>data_file!C167</f>
        <v>-88.928319700000003</v>
      </c>
      <c r="D139">
        <f t="shared" si="20"/>
        <v>28.287043273440752</v>
      </c>
      <c r="E139">
        <f t="shared" si="21"/>
        <v>26607.250599999999</v>
      </c>
      <c r="F139">
        <f t="shared" si="22"/>
        <v>25.962838010918393</v>
      </c>
      <c r="G139">
        <f t="shared" si="23"/>
        <v>-89.334359035000006</v>
      </c>
      <c r="H139">
        <f t="shared" si="24"/>
        <v>0.30161976924663519</v>
      </c>
      <c r="I139">
        <f t="shared" si="25"/>
        <v>-25.961085938303668</v>
      </c>
      <c r="J139">
        <f t="shared" si="26"/>
        <v>26607.250599999999</v>
      </c>
      <c r="K139">
        <f t="shared" si="27"/>
        <v>0.30161976924663519</v>
      </c>
      <c r="L139" t="e">
        <f t="shared" si="28"/>
        <v>#N/A</v>
      </c>
      <c r="M139">
        <f t="shared" si="29"/>
        <v>2.3040785284931141E-7</v>
      </c>
    </row>
    <row r="140" spans="1:13" x14ac:dyDescent="0.25">
      <c r="A140">
        <f>data_file!A168</f>
        <v>28183.829300000001</v>
      </c>
      <c r="B140">
        <f>data_file!B168</f>
        <v>13.011303099999999</v>
      </c>
      <c r="C140">
        <f>data_file!C168</f>
        <v>-88.910150999999999</v>
      </c>
      <c r="D140">
        <f t="shared" si="20"/>
        <v>27.793834973440749</v>
      </c>
      <c r="E140">
        <f t="shared" si="21"/>
        <v>28183.829300000001</v>
      </c>
      <c r="F140">
        <f t="shared" si="22"/>
        <v>24.529672430496799</v>
      </c>
      <c r="G140">
        <f t="shared" si="23"/>
        <v>-89.310207177999999</v>
      </c>
      <c r="H140">
        <f t="shared" si="24"/>
        <v>0.2953094167050021</v>
      </c>
      <c r="I140">
        <f t="shared" si="25"/>
        <v>-24.527894770972093</v>
      </c>
      <c r="J140">
        <f t="shared" si="26"/>
        <v>28183.829300000001</v>
      </c>
      <c r="K140">
        <f t="shared" si="27"/>
        <v>0.2953094167050021</v>
      </c>
      <c r="L140" t="e">
        <f t="shared" si="28"/>
        <v>#N/A</v>
      </c>
      <c r="M140">
        <f t="shared" si="29"/>
        <v>2.3022891008109661E-7</v>
      </c>
    </row>
    <row r="141" spans="1:13" x14ac:dyDescent="0.25">
      <c r="A141">
        <f>data_file!A169</f>
        <v>29853.8262</v>
      </c>
      <c r="B141">
        <f>data_file!B169</f>
        <v>12.516114</v>
      </c>
      <c r="C141">
        <f>data_file!C169</f>
        <v>-88.846346699999998</v>
      </c>
      <c r="D141">
        <f t="shared" si="20"/>
        <v>27.297305273440749</v>
      </c>
      <c r="E141">
        <f t="shared" si="21"/>
        <v>29853.8262</v>
      </c>
      <c r="F141">
        <f t="shared" si="22"/>
        <v>23.166758086544359</v>
      </c>
      <c r="G141">
        <f t="shared" si="23"/>
        <v>-89.244446621999998</v>
      </c>
      <c r="H141">
        <f t="shared" si="24"/>
        <v>0.30548873204145505</v>
      </c>
      <c r="I141">
        <f t="shared" si="25"/>
        <v>-23.164743833573123</v>
      </c>
      <c r="J141">
        <f t="shared" si="26"/>
        <v>29853.8262</v>
      </c>
      <c r="K141">
        <f t="shared" si="27"/>
        <v>0.30548873204145505</v>
      </c>
      <c r="L141" t="e">
        <f t="shared" si="28"/>
        <v>#N/A</v>
      </c>
      <c r="M141">
        <f t="shared" si="29"/>
        <v>2.3014027597545888E-7</v>
      </c>
    </row>
    <row r="142" spans="1:13" x14ac:dyDescent="0.25">
      <c r="A142">
        <f>data_file!A170</f>
        <v>31622.776600000001</v>
      </c>
      <c r="B142">
        <f>data_file!B170</f>
        <v>12.023422999999999</v>
      </c>
      <c r="C142">
        <f>data_file!C170</f>
        <v>-88.827834899999999</v>
      </c>
      <c r="D142">
        <f t="shared" si="20"/>
        <v>26.801538173440747</v>
      </c>
      <c r="E142">
        <f t="shared" si="21"/>
        <v>31622.776600000001</v>
      </c>
      <c r="F142">
        <f t="shared" si="22"/>
        <v>21.881490862531514</v>
      </c>
      <c r="G142">
        <f t="shared" si="23"/>
        <v>-89.219404636999997</v>
      </c>
      <c r="H142">
        <f t="shared" si="24"/>
        <v>0.29810331683008745</v>
      </c>
      <c r="I142">
        <f t="shared" si="25"/>
        <v>-21.879460157406651</v>
      </c>
      <c r="J142">
        <f t="shared" si="26"/>
        <v>31622.776600000001</v>
      </c>
      <c r="K142">
        <f t="shared" si="27"/>
        <v>0.29810331683008745</v>
      </c>
      <c r="L142" t="e">
        <f t="shared" si="28"/>
        <v>#N/A</v>
      </c>
      <c r="M142">
        <f t="shared" si="29"/>
        <v>2.3002949682069459E-7</v>
      </c>
    </row>
    <row r="143" spans="1:13" x14ac:dyDescent="0.25">
      <c r="A143">
        <f>data_file!A171</f>
        <v>33496.543899999997</v>
      </c>
      <c r="B143">
        <f>data_file!B171</f>
        <v>11.5237961</v>
      </c>
      <c r="C143">
        <f>data_file!C171</f>
        <v>-88.774378499999997</v>
      </c>
      <c r="D143">
        <f t="shared" si="20"/>
        <v>26.30278337344075</v>
      </c>
      <c r="E143">
        <f t="shared" si="21"/>
        <v>33496.543899999997</v>
      </c>
      <c r="F143">
        <f t="shared" si="22"/>
        <v>20.660421082059063</v>
      </c>
      <c r="G143">
        <f t="shared" si="23"/>
        <v>-89.181189356000004</v>
      </c>
      <c r="H143">
        <f t="shared" si="24"/>
        <v>0.29524682293770321</v>
      </c>
      <c r="I143">
        <f t="shared" si="25"/>
        <v>-20.658311368588087</v>
      </c>
      <c r="J143">
        <f t="shared" si="26"/>
        <v>33496.543899999997</v>
      </c>
      <c r="K143">
        <f t="shared" si="27"/>
        <v>0.29524682293770321</v>
      </c>
      <c r="L143" t="e">
        <f t="shared" si="28"/>
        <v>#N/A</v>
      </c>
      <c r="M143">
        <f t="shared" si="29"/>
        <v>2.2999866376676121E-7</v>
      </c>
    </row>
    <row r="144" spans="1:13" x14ac:dyDescent="0.25">
      <c r="A144">
        <f>data_file!A172</f>
        <v>35481.338900000002</v>
      </c>
      <c r="B144">
        <f>data_file!B172</f>
        <v>11.0303162</v>
      </c>
      <c r="C144">
        <f>data_file!C172</f>
        <v>-88.756818199999998</v>
      </c>
      <c r="D144">
        <f t="shared" si="20"/>
        <v>25.805801673440747</v>
      </c>
      <c r="E144">
        <f t="shared" si="21"/>
        <v>35481.338900000002</v>
      </c>
      <c r="F144">
        <f t="shared" si="22"/>
        <v>19.511474185760925</v>
      </c>
      <c r="G144">
        <f t="shared" si="23"/>
        <v>-89.188425222999996</v>
      </c>
      <c r="H144">
        <f t="shared" si="24"/>
        <v>0.2763639998443419</v>
      </c>
      <c r="I144">
        <f t="shared" si="25"/>
        <v>-19.509516853095182</v>
      </c>
      <c r="J144">
        <f t="shared" si="26"/>
        <v>35481.338900000002</v>
      </c>
      <c r="K144">
        <f t="shared" si="27"/>
        <v>0.2763639998443419</v>
      </c>
      <c r="L144" t="e">
        <f t="shared" si="28"/>
        <v>#N/A</v>
      </c>
      <c r="M144">
        <f t="shared" si="29"/>
        <v>2.2991834124312948E-7</v>
      </c>
    </row>
    <row r="145" spans="1:13" x14ac:dyDescent="0.25">
      <c r="A145">
        <f>data_file!A173</f>
        <v>37583.740400000002</v>
      </c>
      <c r="B145">
        <f>data_file!B173</f>
        <v>10.6001154</v>
      </c>
      <c r="C145">
        <f>data_file!C173</f>
        <v>-88.341497399999994</v>
      </c>
      <c r="D145">
        <f t="shared" si="20"/>
        <v>25.333018073440748</v>
      </c>
      <c r="E145">
        <f t="shared" si="21"/>
        <v>37583.740400000002</v>
      </c>
      <c r="F145">
        <f t="shared" si="22"/>
        <v>18.477827297549613</v>
      </c>
      <c r="G145">
        <f t="shared" si="23"/>
        <v>-88.835516511999998</v>
      </c>
      <c r="H145">
        <f t="shared" si="24"/>
        <v>0.37551881930523101</v>
      </c>
      <c r="I145">
        <f t="shared" si="25"/>
        <v>-18.474011130623939</v>
      </c>
      <c r="J145">
        <f t="shared" si="26"/>
        <v>37583.740400000002</v>
      </c>
      <c r="K145">
        <f t="shared" si="27"/>
        <v>0.37551881930523101</v>
      </c>
      <c r="L145" t="e">
        <f t="shared" si="28"/>
        <v>#N/A</v>
      </c>
      <c r="M145">
        <f t="shared" si="29"/>
        <v>2.292233899862093E-7</v>
      </c>
    </row>
    <row r="146" spans="1:13" x14ac:dyDescent="0.25">
      <c r="A146">
        <f>data_file!A174</f>
        <v>39810.717100000002</v>
      </c>
      <c r="B146">
        <f>data_file!B174</f>
        <v>10.1139017</v>
      </c>
      <c r="C146">
        <f>data_file!C174</f>
        <v>-88.335260500000004</v>
      </c>
      <c r="D146">
        <f t="shared" si="20"/>
        <v>24.84820577344075</v>
      </c>
      <c r="E146">
        <f t="shared" si="21"/>
        <v>39810.717100000002</v>
      </c>
      <c r="F146">
        <f t="shared" si="22"/>
        <v>17.474722533432654</v>
      </c>
      <c r="G146">
        <f t="shared" si="23"/>
        <v>-88.826540256000001</v>
      </c>
      <c r="H146">
        <f t="shared" si="24"/>
        <v>0.35787016193282756</v>
      </c>
      <c r="I146">
        <f t="shared" si="25"/>
        <v>-17.471057683141485</v>
      </c>
      <c r="J146">
        <f t="shared" si="26"/>
        <v>39810.717100000002</v>
      </c>
      <c r="K146">
        <f t="shared" si="27"/>
        <v>0.35787016193282756</v>
      </c>
      <c r="L146" t="e">
        <f t="shared" si="28"/>
        <v>#N/A</v>
      </c>
      <c r="M146">
        <f t="shared" si="29"/>
        <v>2.2882366303306071E-7</v>
      </c>
    </row>
    <row r="147" spans="1:13" x14ac:dyDescent="0.25">
      <c r="A147">
        <f>data_file!A175</f>
        <v>42169.650300000001</v>
      </c>
      <c r="B147">
        <f>data_file!B175</f>
        <v>9.6192316000000009</v>
      </c>
      <c r="C147">
        <f>data_file!C175</f>
        <v>-88.295829699999999</v>
      </c>
      <c r="D147">
        <f t="shared" si="20"/>
        <v>24.346743873440751</v>
      </c>
      <c r="E147">
        <f t="shared" si="21"/>
        <v>42169.650300000001</v>
      </c>
      <c r="F147">
        <f t="shared" si="22"/>
        <v>16.494425499313994</v>
      </c>
      <c r="G147">
        <f t="shared" si="23"/>
        <v>-88.783440396000003</v>
      </c>
      <c r="H147">
        <f t="shared" si="24"/>
        <v>0.35019933698743944</v>
      </c>
      <c r="I147">
        <f t="shared" si="25"/>
        <v>-16.490707473507413</v>
      </c>
      <c r="J147">
        <f t="shared" si="26"/>
        <v>42169.650300000001</v>
      </c>
      <c r="K147">
        <f t="shared" si="27"/>
        <v>0.35019933698743944</v>
      </c>
      <c r="L147" t="e">
        <f t="shared" si="28"/>
        <v>#N/A</v>
      </c>
      <c r="M147">
        <f t="shared" si="29"/>
        <v>2.2886577071608413E-7</v>
      </c>
    </row>
    <row r="148" spans="1:13" x14ac:dyDescent="0.25">
      <c r="A148">
        <f>data_file!A176</f>
        <v>44668.359199999999</v>
      </c>
      <c r="B148">
        <f>data_file!B176</f>
        <v>9.1295265000000008</v>
      </c>
      <c r="C148">
        <f>data_file!C176</f>
        <v>-88.256656800000002</v>
      </c>
      <c r="D148">
        <f t="shared" si="20"/>
        <v>23.861743573440751</v>
      </c>
      <c r="E148">
        <f t="shared" si="21"/>
        <v>44668.359199999999</v>
      </c>
      <c r="F148">
        <f t="shared" si="22"/>
        <v>15.598655930658916</v>
      </c>
      <c r="G148">
        <f t="shared" si="23"/>
        <v>-88.746285483000008</v>
      </c>
      <c r="H148">
        <f t="shared" si="24"/>
        <v>0.34129391392131525</v>
      </c>
      <c r="I148">
        <f t="shared" si="25"/>
        <v>-15.594921779457595</v>
      </c>
      <c r="J148">
        <f t="shared" si="26"/>
        <v>44668.359199999999</v>
      </c>
      <c r="K148">
        <f t="shared" si="27"/>
        <v>0.34129391392131525</v>
      </c>
      <c r="L148" t="e">
        <f t="shared" si="28"/>
        <v>#N/A</v>
      </c>
      <c r="M148">
        <f t="shared" si="29"/>
        <v>2.2847407673261036E-7</v>
      </c>
    </row>
    <row r="149" spans="1:13" x14ac:dyDescent="0.25">
      <c r="A149">
        <f>data_file!A177</f>
        <v>47315.125899999999</v>
      </c>
      <c r="B149">
        <f>data_file!B177</f>
        <v>8.6303302500000001</v>
      </c>
      <c r="C149">
        <f>data_file!C177</f>
        <v>-88.216059299999998</v>
      </c>
      <c r="D149">
        <f t="shared" si="20"/>
        <v>23.359607823440751</v>
      </c>
      <c r="E149">
        <f t="shared" si="21"/>
        <v>47315.125899999999</v>
      </c>
      <c r="F149">
        <f t="shared" si="22"/>
        <v>14.722460275590608</v>
      </c>
      <c r="G149">
        <f t="shared" si="23"/>
        <v>-88.710321317999998</v>
      </c>
      <c r="H149">
        <f t="shared" si="24"/>
        <v>0.33136192605464398</v>
      </c>
      <c r="I149">
        <f t="shared" si="25"/>
        <v>-14.71873078224834</v>
      </c>
      <c r="J149">
        <f t="shared" si="26"/>
        <v>47315.125899999999</v>
      </c>
      <c r="K149">
        <f t="shared" si="27"/>
        <v>0.33136192605464398</v>
      </c>
      <c r="L149" t="e">
        <f t="shared" si="28"/>
        <v>#N/A</v>
      </c>
      <c r="M149">
        <f t="shared" si="29"/>
        <v>2.2853344680972533E-7</v>
      </c>
    </row>
    <row r="150" spans="1:13" x14ac:dyDescent="0.25">
      <c r="A150">
        <f>data_file!A178</f>
        <v>50118.723400000003</v>
      </c>
      <c r="B150">
        <f>data_file!B178</f>
        <v>8.1272124399999992</v>
      </c>
      <c r="C150">
        <f>data_file!C178</f>
        <v>-88.166192300000006</v>
      </c>
      <c r="D150">
        <f t="shared" si="20"/>
        <v>22.851658613440748</v>
      </c>
      <c r="E150">
        <f t="shared" si="21"/>
        <v>50118.723400000003</v>
      </c>
      <c r="F150">
        <f t="shared" si="22"/>
        <v>13.886184481509471</v>
      </c>
      <c r="G150">
        <f t="shared" si="23"/>
        <v>-88.665952724000007</v>
      </c>
      <c r="H150">
        <f t="shared" si="24"/>
        <v>0.32329000491510129</v>
      </c>
      <c r="I150">
        <f t="shared" si="25"/>
        <v>-13.882420647251561</v>
      </c>
      <c r="J150">
        <f t="shared" si="26"/>
        <v>50118.723400000003</v>
      </c>
      <c r="K150">
        <f t="shared" si="27"/>
        <v>0.32329000491510129</v>
      </c>
      <c r="L150" t="e">
        <f t="shared" si="28"/>
        <v>#N/A</v>
      </c>
      <c r="M150">
        <f t="shared" si="29"/>
        <v>2.2874674959441029E-7</v>
      </c>
    </row>
    <row r="151" spans="1:13" x14ac:dyDescent="0.25">
      <c r="A151">
        <f>data_file!A179</f>
        <v>53088.4444</v>
      </c>
      <c r="B151">
        <f>data_file!B179</f>
        <v>7.6353608499999996</v>
      </c>
      <c r="C151">
        <f>data_file!C179</f>
        <v>-88.121755500000006</v>
      </c>
      <c r="D151">
        <f t="shared" si="20"/>
        <v>22.359723323440747</v>
      </c>
      <c r="E151">
        <f t="shared" si="21"/>
        <v>53088.4444</v>
      </c>
      <c r="F151">
        <f t="shared" si="22"/>
        <v>13.121581014387596</v>
      </c>
      <c r="G151">
        <f t="shared" si="23"/>
        <v>-88.624096938000008</v>
      </c>
      <c r="H151">
        <f t="shared" si="24"/>
        <v>0.31507186890457956</v>
      </c>
      <c r="I151">
        <f t="shared" si="25"/>
        <v>-13.117797758563059</v>
      </c>
      <c r="J151">
        <f t="shared" si="26"/>
        <v>53088.4444</v>
      </c>
      <c r="K151">
        <f t="shared" si="27"/>
        <v>0.31507186890457956</v>
      </c>
      <c r="L151" t="e">
        <f t="shared" si="28"/>
        <v>#N/A</v>
      </c>
      <c r="M151">
        <f t="shared" si="29"/>
        <v>2.2853840964089475E-7</v>
      </c>
    </row>
    <row r="152" spans="1:13" x14ac:dyDescent="0.25">
      <c r="A152">
        <f>data_file!A180</f>
        <v>56234.1325</v>
      </c>
      <c r="B152">
        <f>data_file!B180</f>
        <v>7.1423901399999998</v>
      </c>
      <c r="C152">
        <f>data_file!C180</f>
        <v>-88.070404699999997</v>
      </c>
      <c r="D152">
        <f t="shared" si="20"/>
        <v>21.866839113440747</v>
      </c>
      <c r="E152">
        <f t="shared" si="21"/>
        <v>56234.1325</v>
      </c>
      <c r="F152">
        <f t="shared" si="22"/>
        <v>12.397723768144742</v>
      </c>
      <c r="G152">
        <f t="shared" si="23"/>
        <v>-88.569708023000004</v>
      </c>
      <c r="H152">
        <f t="shared" si="24"/>
        <v>0.30945600782298333</v>
      </c>
      <c r="I152">
        <f t="shared" si="25"/>
        <v>-12.393861045309622</v>
      </c>
      <c r="J152">
        <f t="shared" si="26"/>
        <v>56234.1325</v>
      </c>
      <c r="K152">
        <f t="shared" si="27"/>
        <v>0.30945600782298333</v>
      </c>
      <c r="L152" t="e">
        <f t="shared" si="28"/>
        <v>#N/A</v>
      </c>
      <c r="M152">
        <f t="shared" si="29"/>
        <v>2.2835656892340507E-7</v>
      </c>
    </row>
    <row r="153" spans="1:13" x14ac:dyDescent="0.25">
      <c r="A153">
        <f>data_file!A181</f>
        <v>59566.214399999997</v>
      </c>
      <c r="B153">
        <f>data_file!B181</f>
        <v>6.6459151800000003</v>
      </c>
      <c r="C153">
        <f>data_file!C181</f>
        <v>-88.027073200000004</v>
      </c>
      <c r="D153">
        <f t="shared" si="20"/>
        <v>21.364852853440752</v>
      </c>
      <c r="E153">
        <f t="shared" si="21"/>
        <v>59566.214399999997</v>
      </c>
      <c r="F153">
        <f t="shared" si="22"/>
        <v>11.701529792090373</v>
      </c>
      <c r="G153">
        <f t="shared" si="23"/>
        <v>-88.51053154600001</v>
      </c>
      <c r="H153">
        <f t="shared" si="24"/>
        <v>0.30416021239244934</v>
      </c>
      <c r="I153">
        <f t="shared" si="25"/>
        <v>-11.69757607542588</v>
      </c>
      <c r="J153">
        <f t="shared" si="26"/>
        <v>59566.214399999997</v>
      </c>
      <c r="K153">
        <f t="shared" si="27"/>
        <v>0.30416021239244934</v>
      </c>
      <c r="L153" t="e">
        <f t="shared" si="28"/>
        <v>#N/A</v>
      </c>
      <c r="M153">
        <f t="shared" si="29"/>
        <v>2.2841480665108366E-7</v>
      </c>
    </row>
    <row r="154" spans="1:13" x14ac:dyDescent="0.25">
      <c r="A154">
        <f>data_file!A182</f>
        <v>63095.734400000001</v>
      </c>
      <c r="B154">
        <f>data_file!B182</f>
        <v>6.14724336</v>
      </c>
      <c r="C154">
        <f>data_file!C182</f>
        <v>-87.965026600000002</v>
      </c>
      <c r="D154">
        <f t="shared" si="20"/>
        <v>20.866308533440751</v>
      </c>
      <c r="E154">
        <f t="shared" si="21"/>
        <v>63095.734400000001</v>
      </c>
      <c r="F154">
        <f t="shared" si="22"/>
        <v>11.048807998938265</v>
      </c>
      <c r="G154">
        <f t="shared" si="23"/>
        <v>-88.441631248999997</v>
      </c>
      <c r="H154">
        <f t="shared" si="24"/>
        <v>0.30047578453148127</v>
      </c>
      <c r="I154">
        <f t="shared" si="25"/>
        <v>-11.044721476810196</v>
      </c>
      <c r="J154">
        <f t="shared" si="26"/>
        <v>63095.734400000001</v>
      </c>
      <c r="K154">
        <f t="shared" si="27"/>
        <v>0.30047578453148127</v>
      </c>
      <c r="L154" t="e">
        <f t="shared" si="28"/>
        <v>#N/A</v>
      </c>
      <c r="M154">
        <f t="shared" si="29"/>
        <v>2.2838383618316651E-7</v>
      </c>
    </row>
    <row r="155" spans="1:13" x14ac:dyDescent="0.25">
      <c r="A155">
        <f>data_file!A183</f>
        <v>66834.391799999998</v>
      </c>
      <c r="B155">
        <f>data_file!B183</f>
        <v>5.6498639300000004</v>
      </c>
      <c r="C155">
        <f>data_file!C183</f>
        <v>-87.921200900000002</v>
      </c>
      <c r="D155">
        <f t="shared" si="20"/>
        <v>20.370984403440751</v>
      </c>
      <c r="E155">
        <f t="shared" si="21"/>
        <v>66834.391799999998</v>
      </c>
      <c r="F155">
        <f t="shared" si="22"/>
        <v>10.436364051331713</v>
      </c>
      <c r="G155">
        <f t="shared" si="23"/>
        <v>-88.400463180000003</v>
      </c>
      <c r="H155">
        <f t="shared" si="24"/>
        <v>0.29131605177883629</v>
      </c>
      <c r="I155">
        <f t="shared" si="25"/>
        <v>-10.432297425299227</v>
      </c>
      <c r="J155">
        <f t="shared" si="26"/>
        <v>66834.391799999998</v>
      </c>
      <c r="K155">
        <f t="shared" si="27"/>
        <v>0.29131605177883629</v>
      </c>
      <c r="L155" t="e">
        <f t="shared" si="28"/>
        <v>#N/A</v>
      </c>
      <c r="M155">
        <f t="shared" si="29"/>
        <v>2.2826544416436612E-7</v>
      </c>
    </row>
    <row r="156" spans="1:13" x14ac:dyDescent="0.25">
      <c r="A156">
        <f>data_file!A184</f>
        <v>70794.578399999999</v>
      </c>
      <c r="B156">
        <f>data_file!B184</f>
        <v>5.14956309</v>
      </c>
      <c r="C156">
        <f>data_file!C184</f>
        <v>-87.849913099999995</v>
      </c>
      <c r="D156">
        <f t="shared" si="20"/>
        <v>19.877074663440752</v>
      </c>
      <c r="E156">
        <f t="shared" si="21"/>
        <v>70794.578399999999</v>
      </c>
      <c r="F156">
        <f t="shared" si="22"/>
        <v>9.8594737070045344</v>
      </c>
      <c r="G156">
        <f t="shared" si="23"/>
        <v>-88.340218456999992</v>
      </c>
      <c r="H156">
        <f t="shared" si="24"/>
        <v>0.28557572488327582</v>
      </c>
      <c r="I156">
        <f t="shared" si="25"/>
        <v>-9.8553370457063068</v>
      </c>
      <c r="J156">
        <f t="shared" si="26"/>
        <v>70794.578399999999</v>
      </c>
      <c r="K156">
        <f t="shared" si="27"/>
        <v>0.28557572488327582</v>
      </c>
      <c r="L156" t="e">
        <f t="shared" si="28"/>
        <v>#N/A</v>
      </c>
      <c r="M156">
        <f t="shared" si="29"/>
        <v>2.2811227217188856E-7</v>
      </c>
    </row>
    <row r="157" spans="1:13" x14ac:dyDescent="0.25">
      <c r="A157">
        <f>data_file!A185</f>
        <v>74989.420899999997</v>
      </c>
      <c r="B157">
        <f>data_file!B185</f>
        <v>4.63341855</v>
      </c>
      <c r="C157">
        <f>data_file!C185</f>
        <v>-87.802420999999995</v>
      </c>
      <c r="D157">
        <f t="shared" si="20"/>
        <v>19.411519723440747</v>
      </c>
      <c r="E157">
        <f t="shared" si="21"/>
        <v>74989.420899999997</v>
      </c>
      <c r="F157">
        <f t="shared" si="22"/>
        <v>9.3449285714870225</v>
      </c>
      <c r="G157">
        <f t="shared" si="23"/>
        <v>-88.230299770000002</v>
      </c>
      <c r="H157">
        <f t="shared" si="24"/>
        <v>0.28859181209225082</v>
      </c>
      <c r="I157">
        <f t="shared" si="25"/>
        <v>-9.3404713356547369</v>
      </c>
      <c r="J157">
        <f t="shared" si="26"/>
        <v>74989.420899999997</v>
      </c>
      <c r="K157">
        <f t="shared" si="27"/>
        <v>0.28859181209225082</v>
      </c>
      <c r="L157" t="e">
        <f t="shared" si="28"/>
        <v>#N/A</v>
      </c>
      <c r="M157">
        <f t="shared" si="29"/>
        <v>2.2722250314254815E-7</v>
      </c>
    </row>
    <row r="158" spans="1:13" x14ac:dyDescent="0.25">
      <c r="A158">
        <f>data_file!A186</f>
        <v>79432.823499999999</v>
      </c>
      <c r="B158">
        <f>data_file!B186</f>
        <v>4.1266719700000003</v>
      </c>
      <c r="C158">
        <f>data_file!C186</f>
        <v>-87.747889900000004</v>
      </c>
      <c r="D158">
        <f t="shared" si="20"/>
        <v>18.91067164344075</v>
      </c>
      <c r="E158">
        <f t="shared" si="21"/>
        <v>79432.823499999999</v>
      </c>
      <c r="F158">
        <f t="shared" si="22"/>
        <v>8.821320110706413</v>
      </c>
      <c r="G158">
        <f t="shared" si="23"/>
        <v>-88.178325427000004</v>
      </c>
      <c r="H158">
        <f t="shared" si="24"/>
        <v>0.28041973488885036</v>
      </c>
      <c r="I158">
        <f t="shared" si="25"/>
        <v>-8.8168618718815299</v>
      </c>
      <c r="J158">
        <f t="shared" si="26"/>
        <v>79432.823499999999</v>
      </c>
      <c r="K158">
        <f t="shared" si="27"/>
        <v>0.28041973488885036</v>
      </c>
      <c r="L158" t="e">
        <f t="shared" si="28"/>
        <v>#N/A</v>
      </c>
      <c r="M158">
        <f t="shared" si="29"/>
        <v>2.2725115252229237E-7</v>
      </c>
    </row>
    <row r="159" spans="1:13" x14ac:dyDescent="0.25">
      <c r="A159">
        <f>data_file!A187</f>
        <v>84139.514200000005</v>
      </c>
      <c r="B159">
        <f>data_file!B187</f>
        <v>3.6208599399999999</v>
      </c>
      <c r="C159">
        <f>data_file!C187</f>
        <v>-87.682604299999994</v>
      </c>
      <c r="D159">
        <f t="shared" si="20"/>
        <v>18.398190513440749</v>
      </c>
      <c r="E159">
        <f t="shared" si="21"/>
        <v>84139.514200000005</v>
      </c>
      <c r="F159">
        <f t="shared" si="22"/>
        <v>8.3159051209678587</v>
      </c>
      <c r="G159">
        <f t="shared" si="23"/>
        <v>-88.148684265</v>
      </c>
      <c r="H159">
        <f t="shared" si="24"/>
        <v>0.26865307330301064</v>
      </c>
      <c r="I159">
        <f t="shared" si="25"/>
        <v>-8.3115644440228174</v>
      </c>
      <c r="J159">
        <f t="shared" si="26"/>
        <v>84139.514200000005</v>
      </c>
      <c r="K159">
        <f t="shared" si="27"/>
        <v>0.26865307330301064</v>
      </c>
      <c r="L159" t="e">
        <f t="shared" si="28"/>
        <v>#N/A</v>
      </c>
      <c r="M159">
        <f t="shared" si="29"/>
        <v>2.2758170927567646E-7</v>
      </c>
    </row>
    <row r="160" spans="1:13" x14ac:dyDescent="0.25">
      <c r="A160">
        <f>data_file!A188</f>
        <v>89125.093800000002</v>
      </c>
      <c r="B160">
        <f>data_file!B188</f>
        <v>3.1191475199999998</v>
      </c>
      <c r="C160">
        <f>data_file!C188</f>
        <v>-87.612058899999994</v>
      </c>
      <c r="D160">
        <f t="shared" si="20"/>
        <v>17.899543793440749</v>
      </c>
      <c r="E160">
        <f t="shared" si="21"/>
        <v>89125.093800000002</v>
      </c>
      <c r="F160">
        <f t="shared" si="22"/>
        <v>7.8519439298088232</v>
      </c>
      <c r="G160">
        <f t="shared" si="23"/>
        <v>-88.085963952</v>
      </c>
      <c r="H160">
        <f t="shared" si="24"/>
        <v>0.26225506827094075</v>
      </c>
      <c r="I160">
        <f t="shared" si="25"/>
        <v>-7.8475630456867194</v>
      </c>
      <c r="J160">
        <f t="shared" si="26"/>
        <v>89125.093800000002</v>
      </c>
      <c r="K160">
        <f t="shared" si="27"/>
        <v>0.26225506827094075</v>
      </c>
      <c r="L160" t="e">
        <f t="shared" si="28"/>
        <v>#N/A</v>
      </c>
      <c r="M160">
        <f t="shared" si="29"/>
        <v>2.2755444235320137E-7</v>
      </c>
    </row>
    <row r="161" spans="1:13" x14ac:dyDescent="0.25">
      <c r="A161">
        <f>data_file!A189</f>
        <v>94406.087599999999</v>
      </c>
      <c r="B161">
        <f>data_file!B189</f>
        <v>2.6044927699999998</v>
      </c>
      <c r="C161">
        <f>data_file!C189</f>
        <v>-87.551202000000004</v>
      </c>
      <c r="D161">
        <f t="shared" si="20"/>
        <v>17.387769543440751</v>
      </c>
      <c r="E161">
        <f t="shared" si="21"/>
        <v>94406.087599999999</v>
      </c>
      <c r="F161">
        <f t="shared" si="22"/>
        <v>7.4026714924728845</v>
      </c>
      <c r="G161">
        <f t="shared" si="23"/>
        <v>-88.038559864000007</v>
      </c>
      <c r="H161">
        <f t="shared" si="24"/>
        <v>0.25337051345269967</v>
      </c>
      <c r="I161">
        <f t="shared" si="25"/>
        <v>-7.398334177933803</v>
      </c>
      <c r="J161">
        <f t="shared" si="26"/>
        <v>94406.087599999999</v>
      </c>
      <c r="K161">
        <f t="shared" si="27"/>
        <v>0.25337051345269967</v>
      </c>
      <c r="L161" t="e">
        <f t="shared" si="28"/>
        <v>#N/A</v>
      </c>
      <c r="M161">
        <f t="shared" si="29"/>
        <v>2.2786949379003396E-7</v>
      </c>
    </row>
    <row r="162" spans="1:13" x14ac:dyDescent="0.25">
      <c r="A162">
        <f>data_file!A190</f>
        <v>100000</v>
      </c>
      <c r="B162">
        <f>data_file!B190</f>
        <v>2.09833866</v>
      </c>
      <c r="C162">
        <f>data_file!C190</f>
        <v>-87.501712100000006</v>
      </c>
      <c r="D162">
        <f t="shared" si="20"/>
        <v>16.888432133440752</v>
      </c>
      <c r="E162">
        <f t="shared" si="21"/>
        <v>100000</v>
      </c>
      <c r="F162">
        <f t="shared" si="22"/>
        <v>6.9891056690981479</v>
      </c>
      <c r="G162">
        <f t="shared" si="23"/>
        <v>-88.030436945000005</v>
      </c>
      <c r="H162">
        <f t="shared" si="24"/>
        <v>0.24020571074799121</v>
      </c>
      <c r="I162">
        <f t="shared" si="25"/>
        <v>-6.9849766835934339</v>
      </c>
      <c r="J162">
        <f t="shared" si="26"/>
        <v>100000</v>
      </c>
      <c r="K162">
        <f t="shared" si="27"/>
        <v>0.24020571074799121</v>
      </c>
      <c r="L162" t="e">
        <f t="shared" si="28"/>
        <v>#N/A</v>
      </c>
      <c r="M162">
        <f t="shared" si="29"/>
        <v>2.2785322027734789E-7</v>
      </c>
    </row>
    <row r="163" spans="1:13" x14ac:dyDescent="0.25">
      <c r="A163">
        <f>data_file!A191</f>
        <v>105925.37300000001</v>
      </c>
      <c r="B163">
        <f>data_file!B191</f>
        <v>1.6072954500000001</v>
      </c>
      <c r="C163">
        <f>data_file!C191</f>
        <v>-87.411517399999994</v>
      </c>
      <c r="D163">
        <f t="shared" si="20"/>
        <v>16.397847823440749</v>
      </c>
      <c r="E163">
        <f t="shared" si="21"/>
        <v>105925.37300000001</v>
      </c>
      <c r="F163">
        <f t="shared" si="22"/>
        <v>6.6052976266691781</v>
      </c>
      <c r="G163">
        <f t="shared" si="23"/>
        <v>-87.972294321999996</v>
      </c>
      <c r="H163">
        <f t="shared" si="24"/>
        <v>0.2337136166434938</v>
      </c>
      <c r="I163">
        <f t="shared" si="25"/>
        <v>-6.6011616161306712</v>
      </c>
      <c r="J163">
        <f t="shared" si="26"/>
        <v>105925.37300000001</v>
      </c>
      <c r="K163">
        <f t="shared" si="27"/>
        <v>0.2337136166434938</v>
      </c>
      <c r="L163" t="e">
        <f t="shared" si="28"/>
        <v>#N/A</v>
      </c>
      <c r="M163">
        <f t="shared" si="29"/>
        <v>2.2761441560425754E-7</v>
      </c>
    </row>
    <row r="164" spans="1:13" x14ac:dyDescent="0.25">
      <c r="A164">
        <f>data_file!A192</f>
        <v>112201.845</v>
      </c>
      <c r="B164">
        <f>data_file!B192</f>
        <v>1.08906623</v>
      </c>
      <c r="C164">
        <f>data_file!C192</f>
        <v>-87.351171600000001</v>
      </c>
      <c r="D164">
        <f t="shared" si="20"/>
        <v>15.878038703440749</v>
      </c>
      <c r="E164">
        <f t="shared" si="21"/>
        <v>112201.845</v>
      </c>
      <c r="F164">
        <f t="shared" si="22"/>
        <v>6.2215978400329588</v>
      </c>
      <c r="G164">
        <f t="shared" si="23"/>
        <v>-87.952595954000003</v>
      </c>
      <c r="H164">
        <f t="shared" si="24"/>
        <v>0.22227490323687552</v>
      </c>
      <c r="I164">
        <f t="shared" si="25"/>
        <v>-6.2176260381671247</v>
      </c>
      <c r="J164">
        <f t="shared" si="26"/>
        <v>112201.845</v>
      </c>
      <c r="K164">
        <f t="shared" si="27"/>
        <v>0.22227490323687552</v>
      </c>
      <c r="L164" t="e">
        <f t="shared" si="28"/>
        <v>#N/A</v>
      </c>
      <c r="M164">
        <f t="shared" si="29"/>
        <v>2.2813689985920884E-7</v>
      </c>
    </row>
    <row r="165" spans="1:13" x14ac:dyDescent="0.25">
      <c r="A165">
        <f>data_file!A193</f>
        <v>118850.223</v>
      </c>
      <c r="B165">
        <f>data_file!B193</f>
        <v>0.56639306199999995</v>
      </c>
      <c r="C165">
        <f>data_file!C193</f>
        <v>-87.303768099999999</v>
      </c>
      <c r="D165">
        <f t="shared" si="20"/>
        <v>15.357598735440749</v>
      </c>
      <c r="E165">
        <f t="shared" si="21"/>
        <v>118850.223</v>
      </c>
      <c r="F165">
        <f t="shared" si="22"/>
        <v>5.8597614561604257</v>
      </c>
      <c r="G165">
        <f t="shared" si="23"/>
        <v>-87.946341778000004</v>
      </c>
      <c r="H165">
        <f t="shared" si="24"/>
        <v>0.20998703284993014</v>
      </c>
      <c r="I165">
        <f t="shared" si="25"/>
        <v>-5.8559977603426585</v>
      </c>
      <c r="J165">
        <f t="shared" si="26"/>
        <v>118850.223</v>
      </c>
      <c r="K165">
        <f t="shared" si="27"/>
        <v>0.20998703284993014</v>
      </c>
      <c r="L165" t="e">
        <f t="shared" si="28"/>
        <v>#N/A</v>
      </c>
      <c r="M165">
        <f t="shared" si="29"/>
        <v>2.2867528485824335E-7</v>
      </c>
    </row>
    <row r="166" spans="1:13" x14ac:dyDescent="0.25">
      <c r="A166">
        <f>data_file!A194</f>
        <v>125892.541</v>
      </c>
      <c r="B166">
        <f>data_file!B194</f>
        <v>3.2272350800000002E-2</v>
      </c>
      <c r="C166">
        <f>data_file!C194</f>
        <v>-87.219788300000005</v>
      </c>
      <c r="D166">
        <f t="shared" si="20"/>
        <v>14.826534024240749</v>
      </c>
      <c r="E166">
        <f t="shared" si="21"/>
        <v>125892.541</v>
      </c>
      <c r="F166">
        <f t="shared" si="22"/>
        <v>5.5122220142601401</v>
      </c>
      <c r="G166">
        <f t="shared" si="23"/>
        <v>-87.905557806000004</v>
      </c>
      <c r="H166">
        <f t="shared" si="24"/>
        <v>0.20145391933617185</v>
      </c>
      <c r="I166">
        <f t="shared" si="25"/>
        <v>-5.5085395390137863</v>
      </c>
      <c r="J166">
        <f t="shared" si="26"/>
        <v>125892.541</v>
      </c>
      <c r="K166">
        <f t="shared" si="27"/>
        <v>0.20145391933617185</v>
      </c>
      <c r="L166" t="e">
        <f t="shared" si="28"/>
        <v>#N/A</v>
      </c>
      <c r="M166">
        <f t="shared" si="29"/>
        <v>2.2950051330054102E-7</v>
      </c>
    </row>
    <row r="167" spans="1:13" x14ac:dyDescent="0.25">
      <c r="A167">
        <f>data_file!A195</f>
        <v>133352.14300000001</v>
      </c>
      <c r="B167">
        <f>data_file!B195</f>
        <v>-0.50654055799999997</v>
      </c>
      <c r="C167">
        <f>data_file!C195</f>
        <v>-87.142666000000006</v>
      </c>
      <c r="D167">
        <f t="shared" si="20"/>
        <v>14.289963915440751</v>
      </c>
      <c r="E167">
        <f t="shared" si="21"/>
        <v>133352.14300000001</v>
      </c>
      <c r="F167">
        <f t="shared" si="22"/>
        <v>5.1820093919477923</v>
      </c>
      <c r="G167">
        <f t="shared" si="23"/>
        <v>-87.866790408</v>
      </c>
      <c r="H167">
        <f t="shared" si="24"/>
        <v>0.19288957269124424</v>
      </c>
      <c r="I167">
        <f t="shared" si="25"/>
        <v>-5.1784181900443418</v>
      </c>
      <c r="J167">
        <f t="shared" si="26"/>
        <v>133352.14300000001</v>
      </c>
      <c r="K167">
        <f t="shared" si="27"/>
        <v>0.19288957269124424</v>
      </c>
      <c r="L167" t="e">
        <f t="shared" si="28"/>
        <v>#N/A</v>
      </c>
      <c r="M167">
        <f t="shared" si="29"/>
        <v>2.304745696945018E-7</v>
      </c>
    </row>
    <row r="168" spans="1:13" x14ac:dyDescent="0.25">
      <c r="A168">
        <f>data_file!A196</f>
        <v>141253.75399999999</v>
      </c>
      <c r="B168">
        <f>data_file!B196</f>
        <v>-1.0113415100000001</v>
      </c>
      <c r="C168">
        <f>data_file!C196</f>
        <v>-87.046004699999997</v>
      </c>
      <c r="D168">
        <f t="shared" si="20"/>
        <v>13.787764563440751</v>
      </c>
      <c r="E168">
        <f t="shared" si="21"/>
        <v>141253.75399999999</v>
      </c>
      <c r="F168">
        <f t="shared" si="22"/>
        <v>4.8908937486655839</v>
      </c>
      <c r="G168">
        <f t="shared" si="23"/>
        <v>-87.844480539999992</v>
      </c>
      <c r="H168">
        <f t="shared" si="24"/>
        <v>0.18395648124934746</v>
      </c>
      <c r="I168">
        <f t="shared" si="25"/>
        <v>-4.8874330352182263</v>
      </c>
      <c r="J168">
        <f t="shared" si="26"/>
        <v>141253.75399999999</v>
      </c>
      <c r="K168">
        <f t="shared" si="27"/>
        <v>0.18395648124934746</v>
      </c>
      <c r="L168" t="e">
        <f t="shared" si="28"/>
        <v>#N/A</v>
      </c>
      <c r="M168">
        <f t="shared" si="29"/>
        <v>2.3053629703494113E-7</v>
      </c>
    </row>
    <row r="169" spans="1:13" x14ac:dyDescent="0.25">
      <c r="A169">
        <f>data_file!A197</f>
        <v>149623.56599999999</v>
      </c>
      <c r="B169">
        <f>data_file!B197</f>
        <v>-1.5565461300000001</v>
      </c>
      <c r="C169">
        <f>data_file!C197</f>
        <v>-87.182237799999996</v>
      </c>
      <c r="D169">
        <f t="shared" si="20"/>
        <v>13.246607243440749</v>
      </c>
      <c r="E169">
        <f t="shared" si="21"/>
        <v>149623.56599999999</v>
      </c>
      <c r="F169">
        <f t="shared" si="22"/>
        <v>4.5954745169140487</v>
      </c>
      <c r="G169">
        <f t="shared" si="23"/>
        <v>-88.033769633999995</v>
      </c>
      <c r="H169">
        <f t="shared" si="24"/>
        <v>0.15767283731269474</v>
      </c>
      <c r="I169">
        <f t="shared" si="25"/>
        <v>-4.5927688067199917</v>
      </c>
      <c r="J169">
        <f t="shared" si="26"/>
        <v>149623.56599999999</v>
      </c>
      <c r="K169">
        <f t="shared" si="27"/>
        <v>0.15767283731269474</v>
      </c>
      <c r="L169" t="e">
        <f t="shared" si="28"/>
        <v>#N/A</v>
      </c>
      <c r="M169">
        <f t="shared" si="29"/>
        <v>2.3160372830688883E-7</v>
      </c>
    </row>
    <row r="170" spans="1:13" x14ac:dyDescent="0.25">
      <c r="A170">
        <f>data_file!A198</f>
        <v>158489.31899999999</v>
      </c>
      <c r="B170">
        <f>data_file!B198</f>
        <v>-2.0992563999999998</v>
      </c>
      <c r="C170">
        <f>data_file!C198</f>
        <v>-87.100165099999998</v>
      </c>
      <c r="D170">
        <f t="shared" si="20"/>
        <v>12.70314707344075</v>
      </c>
      <c r="E170">
        <f t="shared" si="21"/>
        <v>158489.31899999999</v>
      </c>
      <c r="F170">
        <f t="shared" si="22"/>
        <v>4.3167545324188419</v>
      </c>
      <c r="G170">
        <f t="shared" si="23"/>
        <v>-87.999537867000001</v>
      </c>
      <c r="H170">
        <f t="shared" si="24"/>
        <v>0.15068735718487714</v>
      </c>
      <c r="I170">
        <f t="shared" si="25"/>
        <v>-4.3141236669274159</v>
      </c>
      <c r="J170">
        <f t="shared" si="26"/>
        <v>158489.31899999999</v>
      </c>
      <c r="K170">
        <f t="shared" si="27"/>
        <v>0.15068735718487714</v>
      </c>
      <c r="L170" t="e">
        <f t="shared" si="28"/>
        <v>#N/A</v>
      </c>
      <c r="M170">
        <f t="shared" si="29"/>
        <v>2.3277028699925315E-7</v>
      </c>
    </row>
    <row r="171" spans="1:13" x14ac:dyDescent="0.25">
      <c r="A171">
        <f>data_file!A199</f>
        <v>167880.402</v>
      </c>
      <c r="B171">
        <f>data_file!B199</f>
        <v>-2.6772922399999999</v>
      </c>
      <c r="C171">
        <f>data_file!C199</f>
        <v>-87.005678099999997</v>
      </c>
      <c r="D171">
        <f t="shared" si="20"/>
        <v>12.129554333440749</v>
      </c>
      <c r="E171">
        <f t="shared" si="21"/>
        <v>167880.402</v>
      </c>
      <c r="F171">
        <f t="shared" si="22"/>
        <v>4.0408964044163467</v>
      </c>
      <c r="G171">
        <f t="shared" si="23"/>
        <v>-87.97950157999999</v>
      </c>
      <c r="H171">
        <f t="shared" si="24"/>
        <v>0.14247005198975532</v>
      </c>
      <c r="I171">
        <f t="shared" si="25"/>
        <v>-4.0383840871703862</v>
      </c>
      <c r="J171">
        <f t="shared" si="26"/>
        <v>167880.402</v>
      </c>
      <c r="K171">
        <f t="shared" si="27"/>
        <v>0.14247005198975532</v>
      </c>
      <c r="L171" t="e">
        <f t="shared" si="28"/>
        <v>#N/A</v>
      </c>
      <c r="M171">
        <f t="shared" si="29"/>
        <v>2.3475373417431104E-7</v>
      </c>
    </row>
    <row r="172" spans="1:13" x14ac:dyDescent="0.25">
      <c r="A172">
        <f>data_file!A200</f>
        <v>177827.94099999999</v>
      </c>
      <c r="B172">
        <f>data_file!B200</f>
        <v>-3.2251540699999999</v>
      </c>
      <c r="C172">
        <f>data_file!C200</f>
        <v>-86.908828600000007</v>
      </c>
      <c r="D172">
        <f t="shared" si="20"/>
        <v>11.585210203440749</v>
      </c>
      <c r="E172">
        <f t="shared" si="21"/>
        <v>177827.94099999999</v>
      </c>
      <c r="F172">
        <f t="shared" si="22"/>
        <v>3.795425841237833</v>
      </c>
      <c r="G172">
        <f t="shared" si="23"/>
        <v>-87.963915530000008</v>
      </c>
      <c r="H172">
        <f t="shared" si="24"/>
        <v>0.13484730098522127</v>
      </c>
      <c r="I172">
        <f t="shared" si="25"/>
        <v>-3.7930295967409631</v>
      </c>
      <c r="J172">
        <f t="shared" si="26"/>
        <v>177827.94099999999</v>
      </c>
      <c r="K172">
        <f t="shared" si="27"/>
        <v>0.13484730098522127</v>
      </c>
      <c r="L172" t="e">
        <f t="shared" si="28"/>
        <v>#N/A</v>
      </c>
      <c r="M172">
        <f t="shared" si="29"/>
        <v>2.3595756196510942E-7</v>
      </c>
    </row>
    <row r="173" spans="1:13" x14ac:dyDescent="0.25">
      <c r="A173">
        <f>data_file!A201</f>
        <v>188364.90900000001</v>
      </c>
      <c r="B173">
        <f>data_file!B201</f>
        <v>-3.7730554399999998</v>
      </c>
      <c r="C173">
        <f>data_file!C201</f>
        <v>-86.787821199999996</v>
      </c>
      <c r="D173">
        <f t="shared" si="20"/>
        <v>11.03893313344075</v>
      </c>
      <c r="E173">
        <f t="shared" si="21"/>
        <v>188364.90900000001</v>
      </c>
      <c r="F173">
        <f t="shared" si="22"/>
        <v>3.5640735409490638</v>
      </c>
      <c r="G173">
        <f t="shared" si="23"/>
        <v>-87.920193400000002</v>
      </c>
      <c r="H173">
        <f t="shared" si="24"/>
        <v>0.12934558140726921</v>
      </c>
      <c r="I173">
        <f t="shared" si="25"/>
        <v>-3.56172569492144</v>
      </c>
      <c r="J173">
        <f t="shared" si="26"/>
        <v>188364.90900000001</v>
      </c>
      <c r="K173">
        <f t="shared" si="27"/>
        <v>0.12934558140726921</v>
      </c>
      <c r="L173" t="e">
        <f t="shared" si="28"/>
        <v>#N/A</v>
      </c>
      <c r="M173">
        <f t="shared" si="29"/>
        <v>2.3722456675298118E-7</v>
      </c>
    </row>
    <row r="174" spans="1:13" x14ac:dyDescent="0.25">
      <c r="A174">
        <f>data_file!A202</f>
        <v>199526.231</v>
      </c>
      <c r="B174">
        <f>data_file!B202</f>
        <v>-4.3429206200000001</v>
      </c>
      <c r="C174">
        <f>data_file!C202</f>
        <v>-86.656297300000006</v>
      </c>
      <c r="D174">
        <f t="shared" si="20"/>
        <v>10.468885253440749</v>
      </c>
      <c r="E174">
        <f t="shared" si="21"/>
        <v>199526.231</v>
      </c>
      <c r="F174">
        <f t="shared" si="22"/>
        <v>3.3376766669462374</v>
      </c>
      <c r="G174">
        <f t="shared" si="23"/>
        <v>-87.873351400000004</v>
      </c>
      <c r="H174">
        <f t="shared" si="24"/>
        <v>0.12385616848556737</v>
      </c>
      <c r="I174">
        <f t="shared" si="25"/>
        <v>-3.3353778170704169</v>
      </c>
      <c r="J174">
        <f t="shared" si="26"/>
        <v>199526.231</v>
      </c>
      <c r="K174">
        <f t="shared" si="27"/>
        <v>0.12385616848556737</v>
      </c>
      <c r="L174" t="e">
        <f t="shared" si="28"/>
        <v>#N/A</v>
      </c>
      <c r="M174">
        <f t="shared" si="29"/>
        <v>2.391525944579201E-7</v>
      </c>
    </row>
    <row r="175" spans="1:13" x14ac:dyDescent="0.25">
      <c r="A175">
        <f>data_file!A203</f>
        <v>211348.90400000001</v>
      </c>
      <c r="B175">
        <f>data_file!B203</f>
        <v>-4.9662623300000002</v>
      </c>
      <c r="C175">
        <f>data_file!C203</f>
        <v>-86.498138299999994</v>
      </c>
      <c r="D175">
        <f t="shared" si="20"/>
        <v>9.8476061434407498</v>
      </c>
      <c r="E175">
        <f t="shared" si="21"/>
        <v>211348.90400000001</v>
      </c>
      <c r="F175">
        <f t="shared" si="22"/>
        <v>3.1072794094360074</v>
      </c>
      <c r="G175">
        <f t="shared" si="23"/>
        <v>-87.81115634999999</v>
      </c>
      <c r="H175">
        <f t="shared" si="24"/>
        <v>0.11867705841975634</v>
      </c>
      <c r="I175">
        <f t="shared" si="25"/>
        <v>-3.1050122518453636</v>
      </c>
      <c r="J175">
        <f t="shared" si="26"/>
        <v>211348.90400000001</v>
      </c>
      <c r="K175">
        <f t="shared" si="27"/>
        <v>0.11867705841975634</v>
      </c>
      <c r="L175" t="e">
        <f t="shared" si="28"/>
        <v>#N/A</v>
      </c>
      <c r="M175">
        <f t="shared" si="29"/>
        <v>2.4252516763274609E-7</v>
      </c>
    </row>
    <row r="176" spans="1:13" x14ac:dyDescent="0.25">
      <c r="A176">
        <f>data_file!A204</f>
        <v>223872.114</v>
      </c>
      <c r="B176">
        <f>data_file!B204</f>
        <v>-5.5615301199999996</v>
      </c>
      <c r="C176">
        <f>data_file!C204</f>
        <v>-86.350707200000002</v>
      </c>
      <c r="D176">
        <f t="shared" si="20"/>
        <v>9.2579310534407497</v>
      </c>
      <c r="E176">
        <f t="shared" si="21"/>
        <v>223872.114</v>
      </c>
      <c r="F176">
        <f t="shared" si="22"/>
        <v>2.9033310094617404</v>
      </c>
      <c r="G176">
        <f t="shared" si="23"/>
        <v>-87.750326580000007</v>
      </c>
      <c r="H176">
        <f t="shared" si="24"/>
        <v>0.11396770459004861</v>
      </c>
      <c r="I176">
        <f t="shared" si="25"/>
        <v>-2.9010932961234808</v>
      </c>
      <c r="J176">
        <f t="shared" si="26"/>
        <v>223872.114</v>
      </c>
      <c r="K176">
        <f t="shared" si="27"/>
        <v>0.11396770459004861</v>
      </c>
      <c r="L176" t="e">
        <f t="shared" si="28"/>
        <v>#N/A</v>
      </c>
      <c r="M176">
        <f t="shared" si="29"/>
        <v>2.4505210410985964E-7</v>
      </c>
    </row>
    <row r="177" spans="1:13" x14ac:dyDescent="0.25">
      <c r="A177">
        <f>data_file!A205</f>
        <v>237137.37100000001</v>
      </c>
      <c r="B177">
        <f>data_file!B205</f>
        <v>-6.1827572599999998</v>
      </c>
      <c r="C177">
        <f>data_file!C205</f>
        <v>-86.169949399999993</v>
      </c>
      <c r="D177">
        <f t="shared" si="20"/>
        <v>8.6366863134407517</v>
      </c>
      <c r="E177">
        <f t="shared" si="21"/>
        <v>237137.37100000001</v>
      </c>
      <c r="F177">
        <f t="shared" si="22"/>
        <v>2.7029269946193679</v>
      </c>
      <c r="G177">
        <f t="shared" si="23"/>
        <v>-87.701199119999998</v>
      </c>
      <c r="H177">
        <f t="shared" si="24"/>
        <v>0.10841678247017553</v>
      </c>
      <c r="I177">
        <f t="shared" si="25"/>
        <v>-2.7007517730292991</v>
      </c>
      <c r="J177">
        <f t="shared" si="26"/>
        <v>237137.37100000001</v>
      </c>
      <c r="K177">
        <f t="shared" si="27"/>
        <v>0.10841678247017553</v>
      </c>
      <c r="L177" t="e">
        <f t="shared" si="28"/>
        <v>#N/A</v>
      </c>
      <c r="M177">
        <f t="shared" si="29"/>
        <v>2.4850518863924661E-7</v>
      </c>
    </row>
    <row r="178" spans="1:13" x14ac:dyDescent="0.25">
      <c r="A178">
        <f>data_file!A206</f>
        <v>251188.64300000001</v>
      </c>
      <c r="B178">
        <f>data_file!B206</f>
        <v>-6.7892017300000003</v>
      </c>
      <c r="C178">
        <f>data_file!C206</f>
        <v>-85.966209800000001</v>
      </c>
      <c r="D178">
        <f t="shared" si="20"/>
        <v>8.026215243440749</v>
      </c>
      <c r="E178">
        <f t="shared" si="21"/>
        <v>251188.64300000001</v>
      </c>
      <c r="F178">
        <f t="shared" si="22"/>
        <v>2.5194791121640163</v>
      </c>
      <c r="G178">
        <f t="shared" si="23"/>
        <v>-87.616093820000003</v>
      </c>
      <c r="H178">
        <f t="shared" si="24"/>
        <v>0.10479775463522617</v>
      </c>
      <c r="I178">
        <f t="shared" si="25"/>
        <v>-2.5172986368832353</v>
      </c>
      <c r="J178">
        <f t="shared" si="26"/>
        <v>251188.64300000001</v>
      </c>
      <c r="K178">
        <f t="shared" si="27"/>
        <v>0.10479775463522617</v>
      </c>
      <c r="L178" t="e">
        <f t="shared" si="28"/>
        <v>#N/A</v>
      </c>
      <c r="M178">
        <f t="shared" si="29"/>
        <v>2.5170126096141249E-7</v>
      </c>
    </row>
    <row r="179" spans="1:13" x14ac:dyDescent="0.25">
      <c r="A179">
        <f>data_file!A207</f>
        <v>266072.50599999999</v>
      </c>
      <c r="B179">
        <f>data_file!B207</f>
        <v>-7.4383438899999996</v>
      </c>
      <c r="C179">
        <f>data_file!C207</f>
        <v>-85.762934200000004</v>
      </c>
      <c r="D179">
        <f t="shared" si="20"/>
        <v>7.37386548344075</v>
      </c>
      <c r="E179">
        <f t="shared" si="21"/>
        <v>266072.50599999999</v>
      </c>
      <c r="F179">
        <f t="shared" si="22"/>
        <v>2.3371859892234417</v>
      </c>
      <c r="G179">
        <f t="shared" si="23"/>
        <v>-87.505561400000005</v>
      </c>
      <c r="H179">
        <f t="shared" si="24"/>
        <v>0.1017199780950042</v>
      </c>
      <c r="I179">
        <f t="shared" si="25"/>
        <v>-2.3349713904625706</v>
      </c>
      <c r="J179">
        <f t="shared" si="26"/>
        <v>266072.50599999999</v>
      </c>
      <c r="K179">
        <f t="shared" si="27"/>
        <v>0.1017199780950042</v>
      </c>
      <c r="L179" t="e">
        <f t="shared" si="28"/>
        <v>#N/A</v>
      </c>
      <c r="M179">
        <f t="shared" si="29"/>
        <v>2.5617607535208403E-7</v>
      </c>
    </row>
    <row r="180" spans="1:13" x14ac:dyDescent="0.25">
      <c r="A180">
        <f>data_file!A208</f>
        <v>281838.29300000001</v>
      </c>
      <c r="B180">
        <f>data_file!B208</f>
        <v>-8.1165513300000001</v>
      </c>
      <c r="C180">
        <f>data_file!C208</f>
        <v>-85.614434000000003</v>
      </c>
      <c r="D180">
        <f t="shared" si="20"/>
        <v>6.69265854344075</v>
      </c>
      <c r="E180">
        <f t="shared" si="21"/>
        <v>281838.29300000001</v>
      </c>
      <c r="F180">
        <f t="shared" si="22"/>
        <v>2.1608913308107374</v>
      </c>
      <c r="G180">
        <f t="shared" si="23"/>
        <v>-87.386416240000003</v>
      </c>
      <c r="H180">
        <f t="shared" si="24"/>
        <v>9.8536264649604008E-2</v>
      </c>
      <c r="I180">
        <f t="shared" si="25"/>
        <v>-2.1586435435527336</v>
      </c>
      <c r="J180">
        <f t="shared" si="26"/>
        <v>281838.29300000001</v>
      </c>
      <c r="K180">
        <f t="shared" si="27"/>
        <v>9.8536264649604008E-2</v>
      </c>
      <c r="L180" t="e">
        <f t="shared" si="28"/>
        <v>#N/A</v>
      </c>
      <c r="M180">
        <f t="shared" si="29"/>
        <v>2.6160087878199439E-7</v>
      </c>
    </row>
    <row r="181" spans="1:13" x14ac:dyDescent="0.25">
      <c r="A181">
        <f>data_file!A209</f>
        <v>298538.26199999999</v>
      </c>
      <c r="B181">
        <f>data_file!B209</f>
        <v>-8.8254715699999995</v>
      </c>
      <c r="C181">
        <f>data_file!C209</f>
        <v>-85.423975100000007</v>
      </c>
      <c r="D181">
        <f t="shared" si="20"/>
        <v>5.9902740034407511</v>
      </c>
      <c r="E181">
        <f t="shared" si="21"/>
        <v>298538.26199999999</v>
      </c>
      <c r="F181">
        <f t="shared" si="22"/>
        <v>1.9930293769029037</v>
      </c>
      <c r="G181">
        <f t="shared" si="23"/>
        <v>-87.243209110000009</v>
      </c>
      <c r="H181">
        <f t="shared" si="24"/>
        <v>9.5857767482242534E-2</v>
      </c>
      <c r="I181">
        <f t="shared" si="25"/>
        <v>-1.9907228299317052</v>
      </c>
      <c r="J181">
        <f t="shared" si="26"/>
        <v>298538.26199999999</v>
      </c>
      <c r="K181">
        <f t="shared" si="27"/>
        <v>9.5857767482242534E-2</v>
      </c>
      <c r="L181" t="e">
        <f t="shared" si="28"/>
        <v>#N/A</v>
      </c>
      <c r="M181">
        <f t="shared" si="29"/>
        <v>2.6779923646840486E-7</v>
      </c>
    </row>
    <row r="182" spans="1:13" x14ac:dyDescent="0.25">
      <c r="A182">
        <f>data_file!A210</f>
        <v>316227.766</v>
      </c>
      <c r="B182">
        <f>data_file!B210</f>
        <v>-9.5705081500000002</v>
      </c>
      <c r="C182">
        <f>data_file!C210</f>
        <v>-85.137051400000004</v>
      </c>
      <c r="D182">
        <f t="shared" si="20"/>
        <v>5.2522986234407494</v>
      </c>
      <c r="E182">
        <f t="shared" si="21"/>
        <v>316227.766</v>
      </c>
      <c r="F182">
        <f t="shared" si="22"/>
        <v>1.8306905139588072</v>
      </c>
      <c r="G182">
        <f t="shared" si="23"/>
        <v>-87.05607341000001</v>
      </c>
      <c r="H182">
        <f t="shared" si="24"/>
        <v>9.4021714527016798E-2</v>
      </c>
      <c r="I182">
        <f t="shared" si="25"/>
        <v>-1.8282745075880049</v>
      </c>
      <c r="J182">
        <f t="shared" si="26"/>
        <v>316227.766</v>
      </c>
      <c r="K182">
        <f t="shared" si="27"/>
        <v>9.4021714527016798E-2</v>
      </c>
      <c r="L182" t="e">
        <f t="shared" si="28"/>
        <v>#N/A</v>
      </c>
      <c r="M182">
        <f t="shared" si="29"/>
        <v>2.7528257872809755E-7</v>
      </c>
    </row>
    <row r="183" spans="1:13" x14ac:dyDescent="0.25">
      <c r="A183">
        <f>data_file!A211</f>
        <v>334965.43900000001</v>
      </c>
      <c r="B183">
        <f>data_file!B211</f>
        <v>-10.5084391</v>
      </c>
      <c r="C183">
        <f>data_file!C211</f>
        <v>-84.951365499999994</v>
      </c>
      <c r="D183">
        <f t="shared" si="20"/>
        <v>4.3238691734407499</v>
      </c>
      <c r="E183">
        <f t="shared" si="21"/>
        <v>334965.43900000001</v>
      </c>
      <c r="F183">
        <f t="shared" si="22"/>
        <v>1.645104380080995</v>
      </c>
      <c r="G183">
        <f t="shared" si="23"/>
        <v>-86.998748239999998</v>
      </c>
      <c r="H183">
        <f t="shared" si="24"/>
        <v>8.613400271829845E-2</v>
      </c>
      <c r="I183">
        <f t="shared" si="25"/>
        <v>-1.6428479402967882</v>
      </c>
      <c r="J183">
        <f t="shared" si="26"/>
        <v>334965.43900000001</v>
      </c>
      <c r="K183">
        <f t="shared" si="27"/>
        <v>8.613400271829845E-2</v>
      </c>
      <c r="L183" t="e">
        <f t="shared" si="28"/>
        <v>#N/A</v>
      </c>
      <c r="M183">
        <f t="shared" si="29"/>
        <v>2.8921629895914724E-7</v>
      </c>
    </row>
    <row r="184" spans="1:13" x14ac:dyDescent="0.25">
      <c r="A184">
        <f>data_file!A212</f>
        <v>354813.38900000002</v>
      </c>
      <c r="B184">
        <f>data_file!B212</f>
        <v>-11.3265978</v>
      </c>
      <c r="C184">
        <f>data_file!C212</f>
        <v>-84.530527899999996</v>
      </c>
      <c r="D184">
        <f t="shared" si="20"/>
        <v>3.5140488734407498</v>
      </c>
      <c r="E184">
        <f t="shared" si="21"/>
        <v>354813.38900000002</v>
      </c>
      <c r="F184">
        <f t="shared" si="22"/>
        <v>1.4986576802065736</v>
      </c>
      <c r="G184">
        <f t="shared" si="23"/>
        <v>-86.736315629999993</v>
      </c>
      <c r="H184">
        <f t="shared" si="24"/>
        <v>8.532043876228361E-2</v>
      </c>
      <c r="I184">
        <f t="shared" si="25"/>
        <v>-1.4962270099057697</v>
      </c>
      <c r="J184">
        <f t="shared" si="26"/>
        <v>354813.38900000002</v>
      </c>
      <c r="K184">
        <f t="shared" si="27"/>
        <v>8.532043876228361E-2</v>
      </c>
      <c r="L184" t="e">
        <f t="shared" si="28"/>
        <v>#N/A</v>
      </c>
      <c r="M184">
        <f t="shared" si="29"/>
        <v>2.9979379623691063E-7</v>
      </c>
    </row>
    <row r="185" spans="1:13" x14ac:dyDescent="0.25">
      <c r="A185">
        <f>data_file!A213</f>
        <v>375837.40399999998</v>
      </c>
      <c r="B185">
        <f>data_file!B213</f>
        <v>-12.138907</v>
      </c>
      <c r="C185">
        <f>data_file!C213</f>
        <v>-83.776858399999995</v>
      </c>
      <c r="D185">
        <f t="shared" si="20"/>
        <v>2.6745453734407505</v>
      </c>
      <c r="E185">
        <f t="shared" si="21"/>
        <v>375837.40399999998</v>
      </c>
      <c r="F185">
        <f t="shared" si="22"/>
        <v>1.3605899811801716</v>
      </c>
      <c r="G185">
        <f t="shared" si="23"/>
        <v>-86.167018779999992</v>
      </c>
      <c r="H185">
        <f t="shared" si="24"/>
        <v>9.0953065639446343E-2</v>
      </c>
      <c r="I185">
        <f t="shared" si="25"/>
        <v>-1.3575465504868134</v>
      </c>
      <c r="J185">
        <f t="shared" si="26"/>
        <v>375837.40399999998</v>
      </c>
      <c r="K185">
        <f t="shared" si="27"/>
        <v>9.0953065639446343E-2</v>
      </c>
      <c r="L185" t="e">
        <f t="shared" si="28"/>
        <v>#N/A</v>
      </c>
      <c r="M185">
        <f t="shared" si="29"/>
        <v>3.119359300412967E-7</v>
      </c>
    </row>
    <row r="186" spans="1:13" x14ac:dyDescent="0.25">
      <c r="A186">
        <f>data_file!A214</f>
        <v>398107.17099999997</v>
      </c>
      <c r="B186">
        <f>data_file!B214</f>
        <v>-13.075743599999999</v>
      </c>
      <c r="C186">
        <f>data_file!C214</f>
        <v>-83.149410099999997</v>
      </c>
      <c r="D186">
        <f t="shared" si="20"/>
        <v>1.7426253734407506</v>
      </c>
      <c r="E186">
        <f t="shared" si="21"/>
        <v>398107.17099999997</v>
      </c>
      <c r="F186">
        <f t="shared" si="22"/>
        <v>1.2221690138330195</v>
      </c>
      <c r="G186">
        <f t="shared" si="23"/>
        <v>-85.709501079999995</v>
      </c>
      <c r="H186">
        <f t="shared" si="24"/>
        <v>9.143457950970954E-2</v>
      </c>
      <c r="I186">
        <f t="shared" si="25"/>
        <v>-1.2187439501566595</v>
      </c>
      <c r="J186">
        <f t="shared" si="26"/>
        <v>398107.17099999997</v>
      </c>
      <c r="K186">
        <f t="shared" si="27"/>
        <v>9.143457950970954E-2</v>
      </c>
      <c r="L186" t="e">
        <f t="shared" si="28"/>
        <v>#N/A</v>
      </c>
      <c r="M186">
        <f t="shared" si="29"/>
        <v>3.2802553937637604E-7</v>
      </c>
    </row>
    <row r="187" spans="1:13" x14ac:dyDescent="0.25">
      <c r="A187">
        <f>data_file!A215</f>
        <v>421696.50300000003</v>
      </c>
      <c r="B187">
        <f>data_file!B215</f>
        <v>-14.0911443</v>
      </c>
      <c r="C187">
        <f>data_file!C215</f>
        <v>-82.412133699999998</v>
      </c>
      <c r="D187">
        <f t="shared" si="20"/>
        <v>0.73127927344074983</v>
      </c>
      <c r="E187">
        <f t="shared" si="21"/>
        <v>421696.50300000003</v>
      </c>
      <c r="F187">
        <f t="shared" si="22"/>
        <v>1.0878373444726626</v>
      </c>
      <c r="G187">
        <f t="shared" si="23"/>
        <v>-85.180422289999996</v>
      </c>
      <c r="H187">
        <f t="shared" si="24"/>
        <v>9.1398283049176771E-2</v>
      </c>
      <c r="I187">
        <f t="shared" si="25"/>
        <v>-1.0839909786917035</v>
      </c>
      <c r="J187">
        <f t="shared" si="26"/>
        <v>421696.50300000003</v>
      </c>
      <c r="K187">
        <f t="shared" si="27"/>
        <v>9.1398283049176771E-2</v>
      </c>
      <c r="L187" t="e">
        <f t="shared" si="28"/>
        <v>#N/A</v>
      </c>
      <c r="M187">
        <f t="shared" si="29"/>
        <v>3.4817249864319821E-7</v>
      </c>
    </row>
    <row r="188" spans="1:13" x14ac:dyDescent="0.25">
      <c r="A188">
        <f>data_file!A216</f>
        <v>446683.592</v>
      </c>
      <c r="B188">
        <f>data_file!B216</f>
        <v>-15.2127251</v>
      </c>
      <c r="C188">
        <f>data_file!C216</f>
        <v>-81.528970799999996</v>
      </c>
      <c r="D188">
        <f t="shared" si="20"/>
        <v>-0.38851442655925084</v>
      </c>
      <c r="E188">
        <f t="shared" si="21"/>
        <v>446683.592</v>
      </c>
      <c r="F188">
        <f t="shared" si="22"/>
        <v>0.95625623237104829</v>
      </c>
      <c r="G188">
        <f t="shared" si="23"/>
        <v>-84.466750329999996</v>
      </c>
      <c r="H188">
        <f t="shared" si="24"/>
        <v>9.2205458936616413E-2</v>
      </c>
      <c r="I188">
        <f t="shared" si="25"/>
        <v>-0.95180047031442472</v>
      </c>
      <c r="J188">
        <f t="shared" si="26"/>
        <v>446683.592</v>
      </c>
      <c r="K188">
        <f t="shared" si="27"/>
        <v>9.2205458936616413E-2</v>
      </c>
      <c r="L188" t="e">
        <f t="shared" si="28"/>
        <v>#N/A</v>
      </c>
      <c r="M188">
        <f t="shared" si="29"/>
        <v>3.7434687903671784E-7</v>
      </c>
    </row>
    <row r="189" spans="1:13" x14ac:dyDescent="0.25">
      <c r="A189">
        <f>data_file!A217</f>
        <v>473151.25900000002</v>
      </c>
      <c r="B189">
        <f>data_file!B217</f>
        <v>-16.504379100000001</v>
      </c>
      <c r="C189">
        <f>data_file!C217</f>
        <v>-80.380752299999997</v>
      </c>
      <c r="D189">
        <f t="shared" si="20"/>
        <v>-1.6744007265592522</v>
      </c>
      <c r="E189">
        <f t="shared" si="21"/>
        <v>473151.25900000002</v>
      </c>
      <c r="F189">
        <f t="shared" si="22"/>
        <v>0.82466955883062143</v>
      </c>
      <c r="G189">
        <f t="shared" si="23"/>
        <v>-83.511483169999991</v>
      </c>
      <c r="H189">
        <f t="shared" si="24"/>
        <v>9.3191025371709924E-2</v>
      </c>
      <c r="I189">
        <f t="shared" si="25"/>
        <v>-0.81938715760747749</v>
      </c>
      <c r="J189">
        <f t="shared" si="26"/>
        <v>473151.25900000002</v>
      </c>
      <c r="K189">
        <f t="shared" si="27"/>
        <v>9.3191025371709924E-2</v>
      </c>
      <c r="L189" t="e">
        <f t="shared" si="28"/>
        <v>#N/A</v>
      </c>
      <c r="M189">
        <f t="shared" si="29"/>
        <v>4.1051684141027129E-7</v>
      </c>
    </row>
    <row r="190" spans="1:13" x14ac:dyDescent="0.25">
      <c r="A190">
        <f>data_file!A218</f>
        <v>501187.234</v>
      </c>
      <c r="B190">
        <f>data_file!B218</f>
        <v>-17.957979699999999</v>
      </c>
      <c r="C190">
        <f>data_file!C218</f>
        <v>-78.8609285</v>
      </c>
      <c r="D190">
        <f t="shared" si="20"/>
        <v>-3.1257963265592501</v>
      </c>
      <c r="E190">
        <f t="shared" si="21"/>
        <v>501187.234</v>
      </c>
      <c r="F190">
        <f t="shared" si="22"/>
        <v>0.69776661034728971</v>
      </c>
      <c r="G190">
        <f t="shared" si="23"/>
        <v>-82.209468740000005</v>
      </c>
      <c r="H190">
        <f t="shared" si="24"/>
        <v>9.4583547163286069E-2</v>
      </c>
      <c r="I190">
        <f t="shared" si="25"/>
        <v>-0.69132640273719981</v>
      </c>
      <c r="J190">
        <f t="shared" si="26"/>
        <v>501187.234</v>
      </c>
      <c r="K190">
        <f t="shared" si="27"/>
        <v>9.4583547163286069E-2</v>
      </c>
      <c r="L190" t="e">
        <f t="shared" si="28"/>
        <v>#N/A</v>
      </c>
      <c r="M190">
        <f t="shared" si="29"/>
        <v>4.5934287870215738E-7</v>
      </c>
    </row>
    <row r="191" spans="1:13" x14ac:dyDescent="0.25">
      <c r="A191">
        <f>data_file!A219</f>
        <v>530884.44400000002</v>
      </c>
      <c r="B191">
        <f>data_file!B219</f>
        <v>-19.61778</v>
      </c>
      <c r="C191">
        <f>data_file!C219</f>
        <v>-76.796078899999998</v>
      </c>
      <c r="D191">
        <f t="shared" si="20"/>
        <v>-4.7831136265592491</v>
      </c>
      <c r="E191">
        <f t="shared" si="21"/>
        <v>530884.44400000002</v>
      </c>
      <c r="F191">
        <f t="shared" si="22"/>
        <v>0.57655974725653314</v>
      </c>
      <c r="G191">
        <f t="shared" si="23"/>
        <v>-80.362294869999999</v>
      </c>
      <c r="H191">
        <f t="shared" si="24"/>
        <v>9.6526233870606423E-2</v>
      </c>
      <c r="I191">
        <f t="shared" si="25"/>
        <v>-0.56842222716153035</v>
      </c>
      <c r="J191">
        <f t="shared" si="26"/>
        <v>530884.44400000002</v>
      </c>
      <c r="K191">
        <f t="shared" si="27"/>
        <v>9.6526233870606423E-2</v>
      </c>
      <c r="L191" t="e">
        <f t="shared" si="28"/>
        <v>#N/A</v>
      </c>
      <c r="M191">
        <f t="shared" si="29"/>
        <v>5.2741087425509252E-7</v>
      </c>
    </row>
    <row r="192" spans="1:13" x14ac:dyDescent="0.25">
      <c r="A192">
        <f>data_file!A220</f>
        <v>562341.32499999995</v>
      </c>
      <c r="B192">
        <f>data_file!B220</f>
        <v>-21.610493300000002</v>
      </c>
      <c r="C192">
        <f>data_file!C220</f>
        <v>-73.747537899999998</v>
      </c>
      <c r="D192">
        <f t="shared" si="20"/>
        <v>-6.769912826559251</v>
      </c>
      <c r="E192">
        <f t="shared" si="21"/>
        <v>562341.32499999995</v>
      </c>
      <c r="F192">
        <f t="shared" si="22"/>
        <v>0.45867424912768179</v>
      </c>
      <c r="G192">
        <f t="shared" si="23"/>
        <v>-77.543808769999998</v>
      </c>
      <c r="H192">
        <f t="shared" si="24"/>
        <v>9.8932855874220668E-2</v>
      </c>
      <c r="I192">
        <f t="shared" si="25"/>
        <v>-0.44787761368638795</v>
      </c>
      <c r="J192">
        <f t="shared" si="26"/>
        <v>562341.32499999995</v>
      </c>
      <c r="K192">
        <f t="shared" si="27"/>
        <v>9.8932855874220668E-2</v>
      </c>
      <c r="L192" t="e">
        <f t="shared" si="28"/>
        <v>#N/A</v>
      </c>
      <c r="M192">
        <f t="shared" si="29"/>
        <v>6.3191807260144131E-7</v>
      </c>
    </row>
    <row r="193" spans="1:13" x14ac:dyDescent="0.25">
      <c r="A193">
        <f>data_file!A221</f>
        <v>595662.14399999997</v>
      </c>
      <c r="B193">
        <f>data_file!B221</f>
        <v>-24.0701581</v>
      </c>
      <c r="C193">
        <f>data_file!C221</f>
        <v>-68.641201499999994</v>
      </c>
      <c r="D193">
        <f t="shared" si="20"/>
        <v>-9.2286219265592511</v>
      </c>
      <c r="E193">
        <f t="shared" si="21"/>
        <v>595662.14399999997</v>
      </c>
      <c r="F193">
        <f t="shared" si="22"/>
        <v>0.34559615632852825</v>
      </c>
      <c r="G193">
        <f t="shared" si="23"/>
        <v>-72.645484259999989</v>
      </c>
      <c r="H193">
        <f t="shared" si="24"/>
        <v>0.10308551854692945</v>
      </c>
      <c r="I193">
        <f t="shared" si="25"/>
        <v>-0.32986372812869741</v>
      </c>
      <c r="J193">
        <f t="shared" si="26"/>
        <v>595662.14399999997</v>
      </c>
      <c r="K193">
        <f t="shared" si="27"/>
        <v>0.10308551854692945</v>
      </c>
      <c r="L193" t="e">
        <f t="shared" si="28"/>
        <v>#N/A</v>
      </c>
      <c r="M193">
        <f t="shared" si="29"/>
        <v>8.1000102457833566E-7</v>
      </c>
    </row>
    <row r="194" spans="1:13" x14ac:dyDescent="0.25">
      <c r="A194">
        <f>data_file!A222</f>
        <v>630957.34400000004</v>
      </c>
      <c r="B194">
        <f>data_file!B222</f>
        <v>-27.459917399999998</v>
      </c>
      <c r="C194">
        <f>data_file!C222</f>
        <v>-58.872751899999997</v>
      </c>
      <c r="D194">
        <f t="shared" ref="D194:D257" si="30" xml:space="preserve"> ZdB_measured + cal_dB</f>
        <v>-12.619378726559248</v>
      </c>
      <c r="E194">
        <f t="shared" ref="E194:E257" si="31" xml:space="preserve"> Frequency</f>
        <v>630957.34400000004</v>
      </c>
      <c r="F194">
        <f t="shared" ref="F194:F242" si="32" xml:space="preserve"> 10 ^ (ZdB_corrected/20)</f>
        <v>0.23390045340645058</v>
      </c>
      <c r="G194">
        <f t="shared" ref="G194:G242" si="33" xml:space="preserve"> IF( Z_phase_measured + cal_phase &lt; -180, Z_phase_measured + cal_phase + 360, Z_phase_measured + cal_phase)</f>
        <v>-63.139416859999997</v>
      </c>
      <c r="H194">
        <f t="shared" ref="H194:H242" si="34" xml:space="preserve"> Z * COS(phase_Z * PI() / 180)</f>
        <v>0.10568115702113597</v>
      </c>
      <c r="I194">
        <f t="shared" ref="I194:I242" si="35" xml:space="preserve"> Z * SIN(phase_Z * PI() / 180)</f>
        <v>-0.2086645996675458</v>
      </c>
      <c r="J194">
        <f t="shared" ref="J194:J242" si="36">E194</f>
        <v>630957.34400000004</v>
      </c>
      <c r="K194">
        <f t="shared" ref="K194:K242" si="37" xml:space="preserve"> IF( Real_Z &gt;= 0, Real_Z, NA() )</f>
        <v>0.10568115702113597</v>
      </c>
      <c r="L194" t="e">
        <f t="shared" ref="L194:L242" si="38" xml:space="preserve"> IF(X &gt;0, X / (2 * PI() * Frequency), NA() )</f>
        <v>#N/A</v>
      </c>
      <c r="M194">
        <f t="shared" ref="M194:M242" si="39" xml:space="preserve"> IF(X &lt;0, -1 / (2 * PI() * Frequency * X), NA() )</f>
        <v>1.2088470514248146E-6</v>
      </c>
    </row>
    <row r="195" spans="1:13" x14ac:dyDescent="0.25">
      <c r="A195">
        <f>data_file!A223</f>
        <v>668343.91799999995</v>
      </c>
      <c r="B195">
        <f>data_file!B223</f>
        <v>-31.6889401</v>
      </c>
      <c r="C195">
        <f>data_file!C223</f>
        <v>-35.128944599999997</v>
      </c>
      <c r="D195">
        <f t="shared" si="30"/>
        <v>-16.841727426559252</v>
      </c>
      <c r="E195">
        <f t="shared" si="31"/>
        <v>668343.91799999995</v>
      </c>
      <c r="F195">
        <f t="shared" si="32"/>
        <v>0.14385124622849205</v>
      </c>
      <c r="G195">
        <f t="shared" si="33"/>
        <v>-39.682569659999999</v>
      </c>
      <c r="H195">
        <f t="shared" si="34"/>
        <v>0.11070703345663123</v>
      </c>
      <c r="I195">
        <f t="shared" si="35"/>
        <v>-9.185387190925913E-2</v>
      </c>
      <c r="J195">
        <f t="shared" si="36"/>
        <v>668343.91799999995</v>
      </c>
      <c r="K195">
        <f t="shared" si="37"/>
        <v>0.11070703345663123</v>
      </c>
      <c r="L195" t="e">
        <f t="shared" si="38"/>
        <v>#N/A</v>
      </c>
      <c r="M195">
        <f t="shared" si="39"/>
        <v>2.5925232719565475E-6</v>
      </c>
    </row>
    <row r="196" spans="1:13" x14ac:dyDescent="0.25">
      <c r="A196">
        <f>data_file!A224</f>
        <v>707945.78399999999</v>
      </c>
      <c r="B196">
        <f>data_file!B224</f>
        <v>-33.515377800000003</v>
      </c>
      <c r="C196">
        <f>data_file!C224</f>
        <v>18.359165300000001</v>
      </c>
      <c r="D196">
        <f t="shared" si="30"/>
        <v>-18.667857026559254</v>
      </c>
      <c r="E196">
        <f t="shared" si="31"/>
        <v>707945.78399999999</v>
      </c>
      <c r="F196">
        <f t="shared" si="32"/>
        <v>0.11657546291007619</v>
      </c>
      <c r="G196">
        <f t="shared" si="33"/>
        <v>13.544678350000002</v>
      </c>
      <c r="H196">
        <f t="shared" si="34"/>
        <v>0.11333321807766225</v>
      </c>
      <c r="I196">
        <f t="shared" si="35"/>
        <v>2.7302385113018916E-2</v>
      </c>
      <c r="J196">
        <f t="shared" si="36"/>
        <v>707945.78399999999</v>
      </c>
      <c r="K196">
        <f t="shared" si="37"/>
        <v>0.11333321807766225</v>
      </c>
      <c r="L196">
        <f t="shared" si="38"/>
        <v>6.1379128842096991E-9</v>
      </c>
      <c r="M196" t="e">
        <f t="shared" si="39"/>
        <v>#N/A</v>
      </c>
    </row>
    <row r="197" spans="1:13" x14ac:dyDescent="0.25">
      <c r="A197">
        <f>data_file!A225</f>
        <v>749894.20900000003</v>
      </c>
      <c r="B197">
        <f>data_file!B225</f>
        <v>-29.425160000000002</v>
      </c>
      <c r="C197">
        <f>data_file!C225</f>
        <v>55.174103299999999</v>
      </c>
      <c r="D197">
        <f t="shared" si="30"/>
        <v>-14.578529826559253</v>
      </c>
      <c r="E197">
        <f t="shared" si="31"/>
        <v>749894.20900000003</v>
      </c>
      <c r="F197">
        <f t="shared" si="32"/>
        <v>0.18666956209461077</v>
      </c>
      <c r="G197">
        <f t="shared" si="33"/>
        <v>50.339548539999996</v>
      </c>
      <c r="H197">
        <f t="shared" si="34"/>
        <v>0.11913934395111896</v>
      </c>
      <c r="I197">
        <f t="shared" si="35"/>
        <v>0.14370574844274922</v>
      </c>
      <c r="J197">
        <f t="shared" si="36"/>
        <v>749894.20900000003</v>
      </c>
      <c r="K197">
        <f t="shared" si="37"/>
        <v>0.11913934395111896</v>
      </c>
      <c r="L197">
        <f t="shared" si="38"/>
        <v>3.0499609066035575E-8</v>
      </c>
      <c r="M197" t="e">
        <f t="shared" si="39"/>
        <v>#N/A</v>
      </c>
    </row>
    <row r="198" spans="1:13" x14ac:dyDescent="0.25">
      <c r="A198">
        <f>data_file!A226</f>
        <v>794328.23499999999</v>
      </c>
      <c r="B198">
        <f>data_file!B226</f>
        <v>-25.5937512</v>
      </c>
      <c r="C198">
        <f>data_file!C226</f>
        <v>68.358054899999999</v>
      </c>
      <c r="D198">
        <f t="shared" si="30"/>
        <v>-10.74492462655925</v>
      </c>
      <c r="E198">
        <f t="shared" si="31"/>
        <v>794328.23499999999</v>
      </c>
      <c r="F198">
        <f t="shared" si="32"/>
        <v>0.29023766315144206</v>
      </c>
      <c r="G198">
        <f t="shared" si="33"/>
        <v>63.229470919999997</v>
      </c>
      <c r="H198">
        <f t="shared" si="34"/>
        <v>0.13072837414178931</v>
      </c>
      <c r="I198">
        <f t="shared" si="35"/>
        <v>0.25912929843198801</v>
      </c>
      <c r="J198">
        <f t="shared" si="36"/>
        <v>794328.23499999999</v>
      </c>
      <c r="K198">
        <f t="shared" si="37"/>
        <v>0.13072837414178931</v>
      </c>
      <c r="L198">
        <f t="shared" si="38"/>
        <v>5.1920235147357968E-8</v>
      </c>
      <c r="M198" t="e">
        <f t="shared" si="39"/>
        <v>#N/A</v>
      </c>
    </row>
    <row r="199" spans="1:13" x14ac:dyDescent="0.25">
      <c r="A199">
        <f>data_file!A227</f>
        <v>841395.14199999999</v>
      </c>
      <c r="B199">
        <f>data_file!B227</f>
        <v>-22.773672600000001</v>
      </c>
      <c r="C199">
        <f>data_file!C227</f>
        <v>76.337270899999993</v>
      </c>
      <c r="D199">
        <f t="shared" si="30"/>
        <v>-7.9219764265592509</v>
      </c>
      <c r="E199">
        <f t="shared" si="31"/>
        <v>841395.14199999999</v>
      </c>
      <c r="F199">
        <f t="shared" si="32"/>
        <v>0.40169939595396975</v>
      </c>
      <c r="G199">
        <f t="shared" si="33"/>
        <v>70.90464089999999</v>
      </c>
      <c r="H199">
        <f t="shared" si="34"/>
        <v>0.13141248590127524</v>
      </c>
      <c r="I199">
        <f t="shared" si="35"/>
        <v>0.37959605274427088</v>
      </c>
      <c r="J199">
        <f t="shared" si="36"/>
        <v>841395.14199999999</v>
      </c>
      <c r="K199">
        <f t="shared" si="37"/>
        <v>0.13141248590127524</v>
      </c>
      <c r="L199">
        <f t="shared" si="38"/>
        <v>7.1802872582336035E-8</v>
      </c>
      <c r="M199" t="e">
        <f t="shared" si="39"/>
        <v>#N/A</v>
      </c>
    </row>
    <row r="200" spans="1:13" x14ac:dyDescent="0.25">
      <c r="A200">
        <f>data_file!A228</f>
        <v>891250.93799999997</v>
      </c>
      <c r="B200">
        <f>data_file!B228</f>
        <v>-20.557679799999999</v>
      </c>
      <c r="C200">
        <f>data_file!C228</f>
        <v>80.094707200000002</v>
      </c>
      <c r="D200">
        <f t="shared" si="30"/>
        <v>-5.7030731265592483</v>
      </c>
      <c r="E200">
        <f t="shared" si="31"/>
        <v>891250.93799999997</v>
      </c>
      <c r="F200">
        <f t="shared" si="32"/>
        <v>0.51861651643046824</v>
      </c>
      <c r="G200">
        <f t="shared" si="33"/>
        <v>74.338450050000006</v>
      </c>
      <c r="H200">
        <f t="shared" si="34"/>
        <v>0.14000278041415334</v>
      </c>
      <c r="I200">
        <f t="shared" si="35"/>
        <v>0.49936190542609526</v>
      </c>
      <c r="J200">
        <f t="shared" si="36"/>
        <v>891250.93799999997</v>
      </c>
      <c r="K200">
        <f t="shared" si="37"/>
        <v>0.14000278041415334</v>
      </c>
      <c r="L200">
        <f t="shared" si="38"/>
        <v>8.9173444034401247E-8</v>
      </c>
      <c r="M200" t="e">
        <f t="shared" si="39"/>
        <v>#N/A</v>
      </c>
    </row>
    <row r="201" spans="1:13" x14ac:dyDescent="0.25">
      <c r="A201">
        <f>data_file!A229</f>
        <v>944060.87600000005</v>
      </c>
      <c r="B201">
        <f>data_file!B229</f>
        <v>-18.769324000000001</v>
      </c>
      <c r="C201">
        <f>data_file!C229</f>
        <v>82.915974800000001</v>
      </c>
      <c r="D201">
        <f t="shared" si="30"/>
        <v>-3.9112296265592512</v>
      </c>
      <c r="E201">
        <f t="shared" si="31"/>
        <v>944060.87600000005</v>
      </c>
      <c r="F201">
        <f t="shared" si="32"/>
        <v>0.63743883498790166</v>
      </c>
      <c r="G201">
        <f t="shared" si="33"/>
        <v>76.822781160000005</v>
      </c>
      <c r="H201">
        <f t="shared" si="34"/>
        <v>0.14531294786627502</v>
      </c>
      <c r="I201">
        <f t="shared" si="35"/>
        <v>0.62065482801082483</v>
      </c>
      <c r="J201">
        <f t="shared" si="36"/>
        <v>944060.87600000005</v>
      </c>
      <c r="K201">
        <f t="shared" si="37"/>
        <v>0.14531294786627502</v>
      </c>
      <c r="L201">
        <f t="shared" si="38"/>
        <v>1.0463338365456522E-7</v>
      </c>
      <c r="M201" t="e">
        <f t="shared" si="39"/>
        <v>#N/A</v>
      </c>
    </row>
    <row r="202" spans="1:13" x14ac:dyDescent="0.25">
      <c r="A202">
        <f>data_file!A230</f>
        <v>1000000</v>
      </c>
      <c r="B202">
        <f>data_file!B230</f>
        <v>-17.253630699999999</v>
      </c>
      <c r="C202">
        <f>data_file!C230</f>
        <v>84.477024599999993</v>
      </c>
      <c r="D202">
        <f t="shared" si="30"/>
        <v>-2.3768894265592486</v>
      </c>
      <c r="E202">
        <f t="shared" si="31"/>
        <v>1000000</v>
      </c>
      <c r="F202">
        <f t="shared" si="32"/>
        <v>0.76059861222834457</v>
      </c>
      <c r="G202">
        <f t="shared" si="33"/>
        <v>78.017241259999992</v>
      </c>
      <c r="H202">
        <f t="shared" si="34"/>
        <v>0.15791346098869213</v>
      </c>
      <c r="I202">
        <f t="shared" si="35"/>
        <v>0.74402526016409987</v>
      </c>
      <c r="J202">
        <f t="shared" si="36"/>
        <v>1000000</v>
      </c>
      <c r="K202">
        <f t="shared" si="37"/>
        <v>0.15791346098869213</v>
      </c>
      <c r="L202">
        <f t="shared" si="38"/>
        <v>1.1841529794034994E-7</v>
      </c>
      <c r="M202" t="e">
        <f t="shared" si="39"/>
        <v>#N/A</v>
      </c>
    </row>
    <row r="203" spans="1:13" x14ac:dyDescent="0.25">
      <c r="A203">
        <f>data_file!A231</f>
        <v>1059253.73</v>
      </c>
      <c r="B203">
        <f>data_file!B231</f>
        <v>-15.9215476</v>
      </c>
      <c r="C203">
        <f>data_file!C231</f>
        <v>85.931877999999998</v>
      </c>
      <c r="D203">
        <f t="shared" si="30"/>
        <v>-1.0390951265592498</v>
      </c>
      <c r="E203">
        <f t="shared" si="31"/>
        <v>1059253.73</v>
      </c>
      <c r="F203">
        <f t="shared" si="32"/>
        <v>0.8872484384632241</v>
      </c>
      <c r="G203">
        <f t="shared" si="33"/>
        <v>79.107933840000001</v>
      </c>
      <c r="H203">
        <f t="shared" si="34"/>
        <v>0.16765399269719719</v>
      </c>
      <c r="I203">
        <f t="shared" si="35"/>
        <v>0.8712645581498869</v>
      </c>
      <c r="J203">
        <f t="shared" si="36"/>
        <v>1059253.73</v>
      </c>
      <c r="K203">
        <f t="shared" si="37"/>
        <v>0.16765399269719719</v>
      </c>
      <c r="L203">
        <f t="shared" si="38"/>
        <v>1.3090920262355894E-7</v>
      </c>
      <c r="M203" t="e">
        <f t="shared" si="39"/>
        <v>#N/A</v>
      </c>
    </row>
    <row r="204" spans="1:13" x14ac:dyDescent="0.25">
      <c r="A204">
        <f>data_file!A232</f>
        <v>1122018.45</v>
      </c>
      <c r="B204">
        <f>data_file!B232</f>
        <v>-14.754652500000001</v>
      </c>
      <c r="C204">
        <f>data_file!C232</f>
        <v>87.1975707</v>
      </c>
      <c r="D204">
        <f t="shared" si="30"/>
        <v>0.13368437344074913</v>
      </c>
      <c r="E204">
        <f t="shared" si="31"/>
        <v>1122018.45</v>
      </c>
      <c r="F204">
        <f t="shared" si="32"/>
        <v>1.0155100334274405</v>
      </c>
      <c r="G204">
        <f t="shared" si="33"/>
        <v>79.974037859999996</v>
      </c>
      <c r="H204">
        <f t="shared" si="34"/>
        <v>0.17679461063821347</v>
      </c>
      <c r="I204">
        <f t="shared" si="35"/>
        <v>1.0000021468182374</v>
      </c>
      <c r="J204">
        <f t="shared" si="36"/>
        <v>1122018.45</v>
      </c>
      <c r="K204">
        <f t="shared" si="37"/>
        <v>0.17679461063821347</v>
      </c>
      <c r="L204">
        <f t="shared" si="38"/>
        <v>1.4184729740284551E-7</v>
      </c>
      <c r="M204" t="e">
        <f t="shared" si="39"/>
        <v>#N/A</v>
      </c>
    </row>
    <row r="205" spans="1:13" x14ac:dyDescent="0.25">
      <c r="A205">
        <f>data_file!A233</f>
        <v>1188502.23</v>
      </c>
      <c r="B205">
        <f>data_file!B233</f>
        <v>-13.759453499999999</v>
      </c>
      <c r="C205">
        <f>data_file!C233</f>
        <v>87.991880499999994</v>
      </c>
      <c r="D205">
        <f t="shared" si="30"/>
        <v>1.1428038734407497</v>
      </c>
      <c r="E205">
        <f t="shared" si="31"/>
        <v>1188502.23</v>
      </c>
      <c r="F205">
        <f t="shared" si="32"/>
        <v>1.1406179285704421</v>
      </c>
      <c r="G205">
        <f t="shared" si="33"/>
        <v>80.347316189999987</v>
      </c>
      <c r="H205">
        <f t="shared" si="34"/>
        <v>0.19125345941213942</v>
      </c>
      <c r="I205">
        <f t="shared" si="35"/>
        <v>1.1244693740779317</v>
      </c>
      <c r="J205">
        <f t="shared" si="36"/>
        <v>1188502.23</v>
      </c>
      <c r="K205">
        <f t="shared" si="37"/>
        <v>0.19125345941213942</v>
      </c>
      <c r="L205">
        <f t="shared" si="38"/>
        <v>1.5058016276498901E-7</v>
      </c>
      <c r="M205" t="e">
        <f t="shared" si="39"/>
        <v>#N/A</v>
      </c>
    </row>
    <row r="206" spans="1:13" x14ac:dyDescent="0.25">
      <c r="A206">
        <f>data_file!A234</f>
        <v>1258925.4099999999</v>
      </c>
      <c r="B206">
        <f>data_file!B234</f>
        <v>-12.7904204</v>
      </c>
      <c r="C206">
        <f>data_file!C234</f>
        <v>88.800177300000001</v>
      </c>
      <c r="D206">
        <f t="shared" si="30"/>
        <v>2.1241839734407488</v>
      </c>
      <c r="E206">
        <f t="shared" si="31"/>
        <v>1258925.4099999999</v>
      </c>
      <c r="F206">
        <f t="shared" si="32"/>
        <v>1.2770538146170918</v>
      </c>
      <c r="G206">
        <f t="shared" si="33"/>
        <v>80.706382939999997</v>
      </c>
      <c r="H206">
        <f t="shared" si="34"/>
        <v>0.20623637689433824</v>
      </c>
      <c r="I206">
        <f t="shared" si="35"/>
        <v>1.2602908403513697</v>
      </c>
      <c r="J206">
        <f t="shared" si="36"/>
        <v>1258925.4099999999</v>
      </c>
      <c r="K206">
        <f t="shared" si="37"/>
        <v>0.20623637689433824</v>
      </c>
      <c r="L206">
        <f t="shared" si="38"/>
        <v>1.5932756252442248E-7</v>
      </c>
      <c r="M206" t="e">
        <f t="shared" si="39"/>
        <v>#N/A</v>
      </c>
    </row>
    <row r="207" spans="1:13" x14ac:dyDescent="0.25">
      <c r="A207">
        <f>data_file!A235</f>
        <v>1333521.43</v>
      </c>
      <c r="B207">
        <f>data_file!B235</f>
        <v>-11.827519499999999</v>
      </c>
      <c r="C207">
        <f>data_file!C235</f>
        <v>89.343333000000001</v>
      </c>
      <c r="D207">
        <f t="shared" si="30"/>
        <v>3.1026360734407508</v>
      </c>
      <c r="E207">
        <f t="shared" si="31"/>
        <v>1333521.43</v>
      </c>
      <c r="F207">
        <f t="shared" si="32"/>
        <v>1.4293276781644917</v>
      </c>
      <c r="G207">
        <f t="shared" si="33"/>
        <v>80.776033429999998</v>
      </c>
      <c r="H207">
        <f t="shared" si="34"/>
        <v>0.22911277720518325</v>
      </c>
      <c r="I207">
        <f t="shared" si="35"/>
        <v>1.4108454723634423</v>
      </c>
      <c r="J207">
        <f t="shared" si="36"/>
        <v>1333521.43</v>
      </c>
      <c r="K207">
        <f t="shared" si="37"/>
        <v>0.22911277720518325</v>
      </c>
      <c r="L207">
        <f t="shared" si="38"/>
        <v>1.6838351886513129E-7</v>
      </c>
      <c r="M207" t="e">
        <f t="shared" si="39"/>
        <v>#N/A</v>
      </c>
    </row>
    <row r="208" spans="1:13" x14ac:dyDescent="0.25">
      <c r="A208">
        <f>data_file!A236</f>
        <v>1412537.54</v>
      </c>
      <c r="B208">
        <f>data_file!B236</f>
        <v>-10.9398137</v>
      </c>
      <c r="C208">
        <f>data_file!C236</f>
        <v>90.183583400000003</v>
      </c>
      <c r="D208">
        <f t="shared" si="30"/>
        <v>4.0069780734407505</v>
      </c>
      <c r="E208">
        <f t="shared" si="31"/>
        <v>1412537.54</v>
      </c>
      <c r="F208">
        <f t="shared" si="32"/>
        <v>1.5861669761766395</v>
      </c>
      <c r="G208">
        <f t="shared" si="33"/>
        <v>81.048955610000007</v>
      </c>
      <c r="H208">
        <f t="shared" si="34"/>
        <v>0.2467924986152194</v>
      </c>
      <c r="I208">
        <f t="shared" si="35"/>
        <v>1.5668500690687035</v>
      </c>
      <c r="J208">
        <f t="shared" si="36"/>
        <v>1412537.54</v>
      </c>
      <c r="K208">
        <f t="shared" si="37"/>
        <v>0.2467924986152194</v>
      </c>
      <c r="L208">
        <f t="shared" si="38"/>
        <v>1.765418096967262E-7</v>
      </c>
      <c r="M208" t="e">
        <f t="shared" si="39"/>
        <v>#N/A</v>
      </c>
    </row>
    <row r="209" spans="1:13" x14ac:dyDescent="0.25">
      <c r="A209">
        <f>data_file!A237</f>
        <v>1496235.66</v>
      </c>
      <c r="B209">
        <f>data_file!B237</f>
        <v>-10.1568138</v>
      </c>
      <c r="C209">
        <f>data_file!C237</f>
        <v>90.986262499999995</v>
      </c>
      <c r="D209">
        <f t="shared" si="30"/>
        <v>4.8157667734407497</v>
      </c>
      <c r="E209">
        <f t="shared" si="31"/>
        <v>1496235.66</v>
      </c>
      <c r="F209">
        <f t="shared" si="32"/>
        <v>1.7409581789088644</v>
      </c>
      <c r="G209">
        <f t="shared" si="33"/>
        <v>81.231267000000003</v>
      </c>
      <c r="H209">
        <f t="shared" si="34"/>
        <v>0.26540302515172992</v>
      </c>
      <c r="I209">
        <f t="shared" si="35"/>
        <v>1.7206093731437067</v>
      </c>
      <c r="J209">
        <f t="shared" si="36"/>
        <v>1496235.66</v>
      </c>
      <c r="K209">
        <f t="shared" si="37"/>
        <v>0.26540302515172992</v>
      </c>
      <c r="L209">
        <f t="shared" si="38"/>
        <v>1.8302162833498322E-7</v>
      </c>
      <c r="M209" t="e">
        <f t="shared" si="39"/>
        <v>#N/A</v>
      </c>
    </row>
    <row r="210" spans="1:13" x14ac:dyDescent="0.25">
      <c r="A210">
        <f>data_file!A238</f>
        <v>1584893.19</v>
      </c>
      <c r="B210">
        <f>data_file!B238</f>
        <v>-9.2873020499999992</v>
      </c>
      <c r="C210">
        <f>data_file!C238</f>
        <v>91.574106099999995</v>
      </c>
      <c r="D210">
        <f t="shared" si="30"/>
        <v>5.7069690234407506</v>
      </c>
      <c r="E210">
        <f t="shared" si="31"/>
        <v>1584893.19</v>
      </c>
      <c r="F210">
        <f t="shared" si="32"/>
        <v>1.9290720611742744</v>
      </c>
      <c r="G210">
        <f t="shared" si="33"/>
        <v>81.171814299999994</v>
      </c>
      <c r="H210">
        <f t="shared" si="34"/>
        <v>0.29605847053659223</v>
      </c>
      <c r="I210">
        <f t="shared" si="35"/>
        <v>1.9062183503540975</v>
      </c>
      <c r="J210">
        <f t="shared" si="36"/>
        <v>1584893.19</v>
      </c>
      <c r="K210">
        <f t="shared" si="37"/>
        <v>0.29605847053659223</v>
      </c>
      <c r="L210">
        <f t="shared" si="38"/>
        <v>1.9142240939992492E-7</v>
      </c>
      <c r="M210" t="e">
        <f t="shared" si="39"/>
        <v>#N/A</v>
      </c>
    </row>
    <row r="211" spans="1:13" x14ac:dyDescent="0.25">
      <c r="A211">
        <f>data_file!A239</f>
        <v>1678804.02</v>
      </c>
      <c r="B211">
        <f>data_file!B239</f>
        <v>-8.5728802799999997</v>
      </c>
      <c r="C211">
        <f>data_file!C239</f>
        <v>92.341966799999994</v>
      </c>
      <c r="D211">
        <f t="shared" si="30"/>
        <v>6.4436915934407502</v>
      </c>
      <c r="E211">
        <f t="shared" si="31"/>
        <v>1678804.02</v>
      </c>
      <c r="F211">
        <f t="shared" si="32"/>
        <v>2.0998321445024208</v>
      </c>
      <c r="G211">
        <f t="shared" si="33"/>
        <v>81.150817099999998</v>
      </c>
      <c r="H211">
        <f t="shared" si="34"/>
        <v>0.32302574307428028</v>
      </c>
      <c r="I211">
        <f t="shared" si="35"/>
        <v>2.0748371994922747</v>
      </c>
      <c r="J211">
        <f t="shared" si="36"/>
        <v>1678804.02</v>
      </c>
      <c r="K211">
        <f t="shared" si="37"/>
        <v>0.32302574307428028</v>
      </c>
      <c r="L211">
        <f t="shared" si="38"/>
        <v>1.9669990807511916E-7</v>
      </c>
      <c r="M211" t="e">
        <f t="shared" si="39"/>
        <v>#N/A</v>
      </c>
    </row>
    <row r="212" spans="1:13" x14ac:dyDescent="0.25">
      <c r="A212">
        <f>data_file!A240</f>
        <v>1778279.41</v>
      </c>
      <c r="B212">
        <f>data_file!B240</f>
        <v>-7.83696093</v>
      </c>
      <c r="C212">
        <f>data_file!C240</f>
        <v>93.0699319</v>
      </c>
      <c r="D212">
        <f t="shared" si="30"/>
        <v>7.1915251434407494</v>
      </c>
      <c r="E212">
        <f t="shared" si="31"/>
        <v>1778279.41</v>
      </c>
      <c r="F212">
        <f t="shared" si="32"/>
        <v>2.2886335343175217</v>
      </c>
      <c r="G212">
        <f t="shared" si="33"/>
        <v>81.063175299999997</v>
      </c>
      <c r="H212">
        <f t="shared" si="34"/>
        <v>0.35552852756639014</v>
      </c>
      <c r="I212">
        <f t="shared" si="35"/>
        <v>2.2608500437864483</v>
      </c>
      <c r="J212">
        <f t="shared" si="36"/>
        <v>1778279.41</v>
      </c>
      <c r="K212">
        <f t="shared" si="37"/>
        <v>0.35552852756639014</v>
      </c>
      <c r="L212">
        <f t="shared" si="38"/>
        <v>2.0234472605075111E-7</v>
      </c>
      <c r="M212" t="e">
        <f t="shared" si="39"/>
        <v>#N/A</v>
      </c>
    </row>
    <row r="213" spans="1:13" x14ac:dyDescent="0.25">
      <c r="A213">
        <f>data_file!A241</f>
        <v>1883649.09</v>
      </c>
      <c r="B213">
        <f>data_file!B241</f>
        <v>-7.1542935700000001</v>
      </c>
      <c r="C213">
        <f>data_file!C241</f>
        <v>93.814174399999999</v>
      </c>
      <c r="D213">
        <f t="shared" si="30"/>
        <v>7.883924503440749</v>
      </c>
      <c r="E213">
        <f t="shared" si="31"/>
        <v>1883649.09</v>
      </c>
      <c r="F213">
        <f t="shared" si="32"/>
        <v>2.4785416721569189</v>
      </c>
      <c r="G213">
        <f t="shared" si="33"/>
        <v>80.891722999999999</v>
      </c>
      <c r="H213">
        <f t="shared" si="34"/>
        <v>0.39235490223627228</v>
      </c>
      <c r="I213">
        <f t="shared" si="35"/>
        <v>2.4472896132884601</v>
      </c>
      <c r="J213">
        <f t="shared" si="36"/>
        <v>1883649.09</v>
      </c>
      <c r="K213">
        <f t="shared" si="37"/>
        <v>0.39235490223627228</v>
      </c>
      <c r="L213">
        <f t="shared" si="38"/>
        <v>2.0677855615469832E-7</v>
      </c>
      <c r="M213" t="e">
        <f t="shared" si="39"/>
        <v>#N/A</v>
      </c>
    </row>
    <row r="214" spans="1:13" x14ac:dyDescent="0.25">
      <c r="A214">
        <f>data_file!A242</f>
        <v>1995262.31</v>
      </c>
      <c r="B214">
        <f>data_file!B242</f>
        <v>-6.4879718300000002</v>
      </c>
      <c r="C214">
        <f>data_file!C242</f>
        <v>94.644151100000002</v>
      </c>
      <c r="D214">
        <f t="shared" si="30"/>
        <v>8.5455072434407491</v>
      </c>
      <c r="E214">
        <f t="shared" si="31"/>
        <v>1995262.31</v>
      </c>
      <c r="F214">
        <f t="shared" si="32"/>
        <v>2.6747017519690202</v>
      </c>
      <c r="G214">
        <f t="shared" si="33"/>
        <v>80.800409900000005</v>
      </c>
      <c r="H214">
        <f t="shared" si="34"/>
        <v>0.42761560386798136</v>
      </c>
      <c r="I214">
        <f t="shared" si="35"/>
        <v>2.6402981568972028</v>
      </c>
      <c r="J214">
        <f t="shared" si="36"/>
        <v>1995262.31</v>
      </c>
      <c r="K214">
        <f t="shared" si="37"/>
        <v>0.42761560386798136</v>
      </c>
      <c r="L214">
        <f t="shared" si="38"/>
        <v>2.1060714714077392E-7</v>
      </c>
      <c r="M214" t="e">
        <f t="shared" si="39"/>
        <v>#N/A</v>
      </c>
    </row>
    <row r="215" spans="1:13" x14ac:dyDescent="0.25">
      <c r="A215">
        <f>data_file!A243</f>
        <v>2113489.04</v>
      </c>
      <c r="B215">
        <f>data_file!B243</f>
        <v>-5.8171672799999996</v>
      </c>
      <c r="C215">
        <f>data_file!C243</f>
        <v>95.314986500000003</v>
      </c>
      <c r="D215">
        <f t="shared" si="30"/>
        <v>9.2073249934407499</v>
      </c>
      <c r="E215">
        <f t="shared" si="31"/>
        <v>2113489.04</v>
      </c>
      <c r="F215">
        <f t="shared" si="32"/>
        <v>2.8864646933952836</v>
      </c>
      <c r="G215">
        <f t="shared" si="33"/>
        <v>80.538839400000001</v>
      </c>
      <c r="H215">
        <f t="shared" si="34"/>
        <v>0.47447414876261851</v>
      </c>
      <c r="I215">
        <f t="shared" si="35"/>
        <v>2.8472008549404304</v>
      </c>
      <c r="J215">
        <f t="shared" si="36"/>
        <v>2113489.04</v>
      </c>
      <c r="K215">
        <f t="shared" si="37"/>
        <v>0.47447414876261851</v>
      </c>
      <c r="L215">
        <f t="shared" si="38"/>
        <v>2.1440664297896714E-7</v>
      </c>
      <c r="M215" t="e">
        <f t="shared" si="39"/>
        <v>#N/A</v>
      </c>
    </row>
    <row r="216" spans="1:13" x14ac:dyDescent="0.25">
      <c r="A216">
        <f>data_file!A244</f>
        <v>2238721.14</v>
      </c>
      <c r="B216">
        <f>data_file!B244</f>
        <v>-5.1617490899999998</v>
      </c>
      <c r="C216">
        <f>data_file!C244</f>
        <v>95.936132799999996</v>
      </c>
      <c r="D216">
        <f t="shared" si="30"/>
        <v>9.8558316834407513</v>
      </c>
      <c r="E216">
        <f t="shared" si="31"/>
        <v>2238721.14</v>
      </c>
      <c r="F216">
        <f t="shared" si="32"/>
        <v>3.1102233976945026</v>
      </c>
      <c r="G216">
        <f t="shared" si="33"/>
        <v>80.215591099999997</v>
      </c>
      <c r="H216">
        <f t="shared" si="34"/>
        <v>0.52855555548928623</v>
      </c>
      <c r="I216">
        <f t="shared" si="35"/>
        <v>3.0649826440500032</v>
      </c>
      <c r="J216">
        <f t="shared" si="36"/>
        <v>2238721.14</v>
      </c>
      <c r="K216">
        <f t="shared" si="37"/>
        <v>0.52855555548928623</v>
      </c>
      <c r="L216">
        <f t="shared" si="38"/>
        <v>2.1789544466955144E-7</v>
      </c>
      <c r="M216" t="e">
        <f t="shared" si="39"/>
        <v>#N/A</v>
      </c>
    </row>
    <row r="217" spans="1:13" x14ac:dyDescent="0.25">
      <c r="A217">
        <f>data_file!A245</f>
        <v>2371373.71</v>
      </c>
      <c r="B217">
        <f>data_file!B245</f>
        <v>-4.5102860800000002</v>
      </c>
      <c r="C217">
        <f>data_file!C245</f>
        <v>96.411167399999997</v>
      </c>
      <c r="D217">
        <f t="shared" si="30"/>
        <v>10.50439349344075</v>
      </c>
      <c r="E217">
        <f t="shared" si="31"/>
        <v>2371373.71</v>
      </c>
      <c r="F217">
        <f t="shared" si="32"/>
        <v>3.3513491410896266</v>
      </c>
      <c r="G217">
        <f t="shared" si="33"/>
        <v>79.716394799999989</v>
      </c>
      <c r="H217">
        <f t="shared" si="34"/>
        <v>0.59828511333301504</v>
      </c>
      <c r="I217">
        <f t="shared" si="35"/>
        <v>3.2975136070449018</v>
      </c>
      <c r="J217">
        <f t="shared" si="36"/>
        <v>2371373.71</v>
      </c>
      <c r="K217">
        <f t="shared" si="37"/>
        <v>0.59828511333301504</v>
      </c>
      <c r="L217">
        <f t="shared" si="38"/>
        <v>2.2131289904280076E-7</v>
      </c>
      <c r="M217" t="e">
        <f t="shared" si="39"/>
        <v>#N/A</v>
      </c>
    </row>
    <row r="218" spans="1:13" x14ac:dyDescent="0.25">
      <c r="A218">
        <f>data_file!A246</f>
        <v>2511886.4300000002</v>
      </c>
      <c r="B218">
        <f>data_file!B246</f>
        <v>-3.8727928399999998</v>
      </c>
      <c r="C218">
        <f>data_file!C246</f>
        <v>96.738599300000004</v>
      </c>
      <c r="D218">
        <f t="shared" si="30"/>
        <v>11.147608133440752</v>
      </c>
      <c r="E218">
        <f t="shared" si="31"/>
        <v>2511886.4300000002</v>
      </c>
      <c r="F218">
        <f t="shared" si="32"/>
        <v>3.6089461897396129</v>
      </c>
      <c r="G218">
        <f t="shared" si="33"/>
        <v>79.029774599999996</v>
      </c>
      <c r="H218">
        <f t="shared" si="34"/>
        <v>0.68677831877888962</v>
      </c>
      <c r="I218">
        <f t="shared" si="35"/>
        <v>3.5429970563481015</v>
      </c>
      <c r="J218">
        <f t="shared" si="36"/>
        <v>2511886.4300000002</v>
      </c>
      <c r="K218">
        <f t="shared" si="37"/>
        <v>0.68677831877888962</v>
      </c>
      <c r="L218">
        <f t="shared" si="38"/>
        <v>2.2448685901688429E-7</v>
      </c>
      <c r="M218" t="e">
        <f t="shared" si="39"/>
        <v>#N/A</v>
      </c>
    </row>
    <row r="219" spans="1:13" x14ac:dyDescent="0.25">
      <c r="A219">
        <f>data_file!A247</f>
        <v>2660725.06</v>
      </c>
      <c r="B219">
        <f>data_file!B247</f>
        <v>-3.26717184</v>
      </c>
      <c r="C219">
        <f>data_file!C247</f>
        <v>96.681462600000003</v>
      </c>
      <c r="D219">
        <f t="shared" si="30"/>
        <v>11.74957103344075</v>
      </c>
      <c r="E219">
        <f t="shared" si="31"/>
        <v>2660725.06</v>
      </c>
      <c r="F219">
        <f t="shared" si="32"/>
        <v>3.8679295177246016</v>
      </c>
      <c r="G219">
        <f t="shared" si="33"/>
        <v>77.933279499999998</v>
      </c>
      <c r="H219">
        <f t="shared" si="34"/>
        <v>0.80859296726248353</v>
      </c>
      <c r="I219">
        <f t="shared" si="35"/>
        <v>3.7824669420074142</v>
      </c>
      <c r="J219">
        <f t="shared" si="36"/>
        <v>2660725.06</v>
      </c>
      <c r="K219">
        <f t="shared" si="37"/>
        <v>0.80859296726248353</v>
      </c>
      <c r="L219">
        <f t="shared" si="38"/>
        <v>2.262534825383895E-7</v>
      </c>
      <c r="M219" t="e">
        <f t="shared" si="39"/>
        <v>#N/A</v>
      </c>
    </row>
    <row r="220" spans="1:13" x14ac:dyDescent="0.25">
      <c r="A220">
        <f>data_file!A248</f>
        <v>2818382.93</v>
      </c>
      <c r="B220">
        <f>data_file!B248</f>
        <v>-2.8096159100000002</v>
      </c>
      <c r="C220">
        <f>data_file!C248</f>
        <v>97.353923199999997</v>
      </c>
      <c r="D220">
        <f t="shared" si="30"/>
        <v>12.20907496344075</v>
      </c>
      <c r="E220">
        <f t="shared" si="31"/>
        <v>2818382.93</v>
      </c>
      <c r="F220">
        <f t="shared" si="32"/>
        <v>4.078061286075938</v>
      </c>
      <c r="G220">
        <f t="shared" si="33"/>
        <v>77.490903399999993</v>
      </c>
      <c r="H220">
        <f t="shared" si="34"/>
        <v>0.88328610788792272</v>
      </c>
      <c r="I220">
        <f t="shared" si="35"/>
        <v>3.9812547650964936</v>
      </c>
      <c r="J220">
        <f t="shared" si="36"/>
        <v>2818382.93</v>
      </c>
      <c r="K220">
        <f t="shared" si="37"/>
        <v>0.88328610788792272</v>
      </c>
      <c r="L220">
        <f t="shared" si="38"/>
        <v>2.248226700596961E-7</v>
      </c>
      <c r="M220" t="e">
        <f t="shared" si="39"/>
        <v>#N/A</v>
      </c>
    </row>
    <row r="221" spans="1:13" x14ac:dyDescent="0.25">
      <c r="A221">
        <f>data_file!A249</f>
        <v>2985382.62</v>
      </c>
      <c r="B221">
        <f>data_file!B249</f>
        <v>-2.2385504300000001</v>
      </c>
      <c r="C221">
        <f>data_file!C249</f>
        <v>98.804278199999999</v>
      </c>
      <c r="D221">
        <f t="shared" si="30"/>
        <v>12.77632694344075</v>
      </c>
      <c r="E221">
        <f t="shared" si="31"/>
        <v>2985382.62</v>
      </c>
      <c r="F221">
        <f t="shared" si="32"/>
        <v>4.3532774498608955</v>
      </c>
      <c r="G221">
        <f t="shared" si="33"/>
        <v>77.7909243</v>
      </c>
      <c r="H221">
        <f t="shared" si="34"/>
        <v>0.92062944913663602</v>
      </c>
      <c r="I221">
        <f t="shared" si="35"/>
        <v>4.2548167966258852</v>
      </c>
      <c r="J221">
        <f t="shared" si="36"/>
        <v>2985382.62</v>
      </c>
      <c r="K221">
        <f t="shared" si="37"/>
        <v>0.92062944913663602</v>
      </c>
      <c r="L221">
        <f t="shared" si="38"/>
        <v>2.2683026309486362E-7</v>
      </c>
      <c r="M221" t="e">
        <f t="shared" si="39"/>
        <v>#N/A</v>
      </c>
    </row>
    <row r="222" spans="1:13" x14ac:dyDescent="0.25">
      <c r="A222">
        <f>data_file!A250</f>
        <v>3162277.66</v>
      </c>
      <c r="B222">
        <f>data_file!B250</f>
        <v>-1.64424159</v>
      </c>
      <c r="C222">
        <f>data_file!C250</f>
        <v>100.00613199999999</v>
      </c>
      <c r="D222">
        <f t="shared" si="30"/>
        <v>13.380403283440749</v>
      </c>
      <c r="E222">
        <f t="shared" si="31"/>
        <v>3162277.66</v>
      </c>
      <c r="F222">
        <f t="shared" si="32"/>
        <v>4.6668104768256127</v>
      </c>
      <c r="G222">
        <f t="shared" si="33"/>
        <v>77.747530399999988</v>
      </c>
      <c r="H222">
        <f t="shared" si="34"/>
        <v>0.99038955434624565</v>
      </c>
      <c r="I222">
        <f t="shared" si="35"/>
        <v>4.5605096817407533</v>
      </c>
      <c r="J222">
        <f t="shared" si="36"/>
        <v>3162277.66</v>
      </c>
      <c r="K222">
        <f t="shared" si="37"/>
        <v>0.99038955434624565</v>
      </c>
      <c r="L222">
        <f t="shared" si="38"/>
        <v>2.2952685908911846E-7</v>
      </c>
      <c r="M222" t="e">
        <f t="shared" si="39"/>
        <v>#N/A</v>
      </c>
    </row>
    <row r="223" spans="1:13" x14ac:dyDescent="0.25">
      <c r="A223">
        <f>data_file!A251</f>
        <v>3349654.39</v>
      </c>
      <c r="B223">
        <f>data_file!B251</f>
        <v>-1.0430319800000001</v>
      </c>
      <c r="C223">
        <f>data_file!C251</f>
        <v>100.930705</v>
      </c>
      <c r="D223">
        <f t="shared" si="30"/>
        <v>13.99036519344075</v>
      </c>
      <c r="E223">
        <f t="shared" si="31"/>
        <v>3349654.39</v>
      </c>
      <c r="F223">
        <f t="shared" si="32"/>
        <v>5.0063160086596348</v>
      </c>
      <c r="G223">
        <f t="shared" si="33"/>
        <v>77.334666499999997</v>
      </c>
      <c r="H223">
        <f t="shared" si="34"/>
        <v>1.0976644336757462</v>
      </c>
      <c r="I223">
        <f t="shared" si="35"/>
        <v>4.8844992342721314</v>
      </c>
      <c r="J223">
        <f t="shared" si="36"/>
        <v>3349654.39</v>
      </c>
      <c r="K223">
        <f t="shared" si="37"/>
        <v>1.0976644336757462</v>
      </c>
      <c r="L223">
        <f t="shared" si="38"/>
        <v>2.3208131560790287E-7</v>
      </c>
      <c r="M223" t="e">
        <f t="shared" si="39"/>
        <v>#N/A</v>
      </c>
    </row>
    <row r="224" spans="1:13" x14ac:dyDescent="0.25">
      <c r="A224">
        <f>data_file!A252</f>
        <v>3548133.89</v>
      </c>
      <c r="B224">
        <f>data_file!B252</f>
        <v>-0.40114470899999999</v>
      </c>
      <c r="C224">
        <f>data_file!C252</f>
        <v>101.913004</v>
      </c>
      <c r="D224">
        <f t="shared" si="30"/>
        <v>14.644668664440749</v>
      </c>
      <c r="E224">
        <f t="shared" si="31"/>
        <v>3548133.89</v>
      </c>
      <c r="F224">
        <f t="shared" si="32"/>
        <v>5.3980068734564597</v>
      </c>
      <c r="G224">
        <f t="shared" si="33"/>
        <v>76.923884299999997</v>
      </c>
      <c r="H224">
        <f t="shared" si="34"/>
        <v>1.2212735573699125</v>
      </c>
      <c r="I224">
        <f t="shared" si="35"/>
        <v>5.2580385224865198</v>
      </c>
      <c r="J224">
        <f t="shared" si="36"/>
        <v>3548133.89</v>
      </c>
      <c r="K224">
        <f t="shared" si="37"/>
        <v>1.2212735573699125</v>
      </c>
      <c r="L224">
        <f t="shared" si="38"/>
        <v>2.3585435267250736E-7</v>
      </c>
      <c r="M224" t="e">
        <f t="shared" si="39"/>
        <v>#N/A</v>
      </c>
    </row>
    <row r="225" spans="1:13" x14ac:dyDescent="0.25">
      <c r="A225">
        <f>data_file!A253</f>
        <v>3758374.04</v>
      </c>
      <c r="B225">
        <f>data_file!B253</f>
        <v>0.22239373700000001</v>
      </c>
      <c r="C225">
        <f>data_file!C253</f>
        <v>102.802091</v>
      </c>
      <c r="D225">
        <f t="shared" si="30"/>
        <v>15.281084510440751</v>
      </c>
      <c r="E225">
        <f t="shared" si="31"/>
        <v>3758374.04</v>
      </c>
      <c r="F225">
        <f t="shared" si="32"/>
        <v>5.8083693564244605</v>
      </c>
      <c r="G225">
        <f t="shared" si="33"/>
        <v>76.312964300000004</v>
      </c>
      <c r="H225">
        <f t="shared" si="34"/>
        <v>1.374366528526294</v>
      </c>
      <c r="I225">
        <f t="shared" si="35"/>
        <v>5.6434272588487655</v>
      </c>
      <c r="J225">
        <f t="shared" si="36"/>
        <v>3758374.04</v>
      </c>
      <c r="K225">
        <f t="shared" si="37"/>
        <v>1.374366528526294</v>
      </c>
      <c r="L225">
        <f t="shared" si="38"/>
        <v>2.3898082912080943E-7</v>
      </c>
      <c r="M225" t="e">
        <f t="shared" si="39"/>
        <v>#N/A</v>
      </c>
    </row>
    <row r="226" spans="1:13" x14ac:dyDescent="0.25">
      <c r="A226">
        <f>data_file!A254</f>
        <v>3981071.71</v>
      </c>
      <c r="B226">
        <f>data_file!B254</f>
        <v>0.84290173199999996</v>
      </c>
      <c r="C226">
        <f>data_file!C254</f>
        <v>103.831563</v>
      </c>
      <c r="D226">
        <f t="shared" si="30"/>
        <v>15.913563205440749</v>
      </c>
      <c r="E226">
        <f t="shared" si="31"/>
        <v>3981071.71</v>
      </c>
      <c r="F226">
        <f t="shared" si="32"/>
        <v>6.247095718216146</v>
      </c>
      <c r="G226">
        <f t="shared" si="33"/>
        <v>75.6790539</v>
      </c>
      <c r="H226">
        <f t="shared" si="34"/>
        <v>1.5452394129707421</v>
      </c>
      <c r="I226">
        <f t="shared" si="35"/>
        <v>6.0529695248825055</v>
      </c>
      <c r="J226">
        <f t="shared" si="36"/>
        <v>3981071.71</v>
      </c>
      <c r="K226">
        <f t="shared" si="37"/>
        <v>1.5452394129707421</v>
      </c>
      <c r="L226">
        <f t="shared" si="38"/>
        <v>2.4198509608601149E-7</v>
      </c>
      <c r="M226" t="e">
        <f t="shared" si="39"/>
        <v>#N/A</v>
      </c>
    </row>
    <row r="227" spans="1:13" x14ac:dyDescent="0.25">
      <c r="A227">
        <f>data_file!A255</f>
        <v>4216965.03</v>
      </c>
      <c r="B227">
        <f>data_file!B255</f>
        <v>1.47123501</v>
      </c>
      <c r="C227">
        <f>data_file!C255</f>
        <v>104.76694500000001</v>
      </c>
      <c r="D227">
        <f t="shared" si="30"/>
        <v>16.553052283440749</v>
      </c>
      <c r="E227">
        <f t="shared" si="31"/>
        <v>4216965.03</v>
      </c>
      <c r="F227">
        <f t="shared" si="32"/>
        <v>6.7243856729637006</v>
      </c>
      <c r="G227">
        <f t="shared" si="33"/>
        <v>75.016783600000011</v>
      </c>
      <c r="H227">
        <f t="shared" si="34"/>
        <v>1.7384963542449132</v>
      </c>
      <c r="I227">
        <f t="shared" si="35"/>
        <v>6.4957673222673717</v>
      </c>
      <c r="J227">
        <f t="shared" si="36"/>
        <v>4216965.03</v>
      </c>
      <c r="K227">
        <f t="shared" si="37"/>
        <v>1.7384963542449132</v>
      </c>
      <c r="L227">
        <f t="shared" si="38"/>
        <v>2.4516055294716468E-7</v>
      </c>
      <c r="M227" t="e">
        <f t="shared" si="39"/>
        <v>#N/A</v>
      </c>
    </row>
    <row r="228" spans="1:13" x14ac:dyDescent="0.25">
      <c r="A228">
        <f>data_file!A256</f>
        <v>4466835.92</v>
      </c>
      <c r="B228">
        <f>data_file!B256</f>
        <v>2.13263487</v>
      </c>
      <c r="C228">
        <f>data_file!C256</f>
        <v>105.861447</v>
      </c>
      <c r="D228">
        <f t="shared" si="30"/>
        <v>17.223904543440749</v>
      </c>
      <c r="E228">
        <f t="shared" si="31"/>
        <v>4466835.92</v>
      </c>
      <c r="F228">
        <f t="shared" si="32"/>
        <v>7.2643243517054561</v>
      </c>
      <c r="G228">
        <f t="shared" si="33"/>
        <v>74.2127002</v>
      </c>
      <c r="H228">
        <f t="shared" si="34"/>
        <v>1.9763826051841915</v>
      </c>
      <c r="I228">
        <f t="shared" si="35"/>
        <v>6.9903018593409998</v>
      </c>
      <c r="J228">
        <f t="shared" si="36"/>
        <v>4466835.92</v>
      </c>
      <c r="K228">
        <f t="shared" si="37"/>
        <v>1.9763826051841915</v>
      </c>
      <c r="L228">
        <f t="shared" si="38"/>
        <v>2.4906692668903474E-7</v>
      </c>
      <c r="M228" t="e">
        <f t="shared" si="39"/>
        <v>#N/A</v>
      </c>
    </row>
    <row r="229" spans="1:13" x14ac:dyDescent="0.25">
      <c r="A229">
        <f>data_file!A257</f>
        <v>4731512.59</v>
      </c>
      <c r="B229">
        <f>data_file!B257</f>
        <v>2.8014258500000002</v>
      </c>
      <c r="C229">
        <f>data_file!C257</f>
        <v>106.891402</v>
      </c>
      <c r="D229">
        <f t="shared" si="30"/>
        <v>17.90331552344075</v>
      </c>
      <c r="E229">
        <f t="shared" si="31"/>
        <v>4731512.59</v>
      </c>
      <c r="F229">
        <f t="shared" si="32"/>
        <v>7.8553542705671742</v>
      </c>
      <c r="G229">
        <f t="shared" si="33"/>
        <v>73.33242580000001</v>
      </c>
      <c r="H229">
        <f t="shared" si="34"/>
        <v>2.253060195924959</v>
      </c>
      <c r="I229">
        <f t="shared" si="35"/>
        <v>7.5253113204475817</v>
      </c>
      <c r="J229">
        <f t="shared" si="36"/>
        <v>4731512.59</v>
      </c>
      <c r="K229">
        <f t="shared" si="37"/>
        <v>2.253060195924959</v>
      </c>
      <c r="L229">
        <f t="shared" si="38"/>
        <v>2.5313057339970654E-7</v>
      </c>
      <c r="M229" t="e">
        <f t="shared" si="39"/>
        <v>#N/A</v>
      </c>
    </row>
    <row r="230" spans="1:13" x14ac:dyDescent="0.25">
      <c r="A230">
        <f>data_file!A258</f>
        <v>5011872.34</v>
      </c>
      <c r="B230">
        <f>data_file!B258</f>
        <v>3.4884858599999999</v>
      </c>
      <c r="C230">
        <f>data_file!C258</f>
        <v>107.95588499999999</v>
      </c>
      <c r="D230">
        <f t="shared" si="30"/>
        <v>18.598709133440749</v>
      </c>
      <c r="E230">
        <f t="shared" si="31"/>
        <v>5011872.34</v>
      </c>
      <c r="F230">
        <f t="shared" si="32"/>
        <v>8.5101155444104073</v>
      </c>
      <c r="G230">
        <f t="shared" si="33"/>
        <v>72.34302009999999</v>
      </c>
      <c r="H230">
        <f t="shared" si="34"/>
        <v>2.5812684751085682</v>
      </c>
      <c r="I230">
        <f t="shared" si="35"/>
        <v>8.1091996916234788</v>
      </c>
      <c r="J230">
        <f t="shared" si="36"/>
        <v>5011872.34</v>
      </c>
      <c r="K230">
        <f t="shared" si="37"/>
        <v>2.5812684751085682</v>
      </c>
      <c r="L230">
        <f t="shared" si="38"/>
        <v>2.5751238816293358E-7</v>
      </c>
      <c r="M230" t="e">
        <f t="shared" si="39"/>
        <v>#N/A</v>
      </c>
    </row>
    <row r="231" spans="1:13" x14ac:dyDescent="0.25">
      <c r="A231">
        <f>data_file!A259</f>
        <v>5308844.4400000004</v>
      </c>
      <c r="B231">
        <f>data_file!B259</f>
        <v>4.2126912599999997</v>
      </c>
      <c r="C231">
        <f>data_file!C259</f>
        <v>108.931253</v>
      </c>
      <c r="D231">
        <f t="shared" si="30"/>
        <v>19.345551033440749</v>
      </c>
      <c r="E231">
        <f t="shared" si="31"/>
        <v>5308844.4400000004</v>
      </c>
      <c r="F231">
        <f t="shared" si="32"/>
        <v>9.2742233697486345</v>
      </c>
      <c r="G231">
        <f t="shared" si="33"/>
        <v>71.102005300000002</v>
      </c>
      <c r="H231">
        <f t="shared" si="34"/>
        <v>3.0037753986455655</v>
      </c>
      <c r="I231">
        <f t="shared" si="35"/>
        <v>8.7743120793873857</v>
      </c>
      <c r="J231">
        <f t="shared" si="36"/>
        <v>5308844.4400000004</v>
      </c>
      <c r="K231">
        <f t="shared" si="37"/>
        <v>3.0037753986455655</v>
      </c>
      <c r="L231">
        <f t="shared" si="38"/>
        <v>2.6304691264704475E-7</v>
      </c>
      <c r="M231" t="e">
        <f t="shared" si="39"/>
        <v>#N/A</v>
      </c>
    </row>
    <row r="232" spans="1:13" x14ac:dyDescent="0.25">
      <c r="A232">
        <f>data_file!A260</f>
        <v>5623413.25</v>
      </c>
      <c r="B232">
        <f>data_file!B260</f>
        <v>4.9797388500000004</v>
      </c>
      <c r="C232">
        <f>data_file!C260</f>
        <v>110.032927</v>
      </c>
      <c r="D232">
        <f t="shared" si="30"/>
        <v>20.124709723440752</v>
      </c>
      <c r="E232">
        <f t="shared" si="31"/>
        <v>5623413.25</v>
      </c>
      <c r="F232">
        <f t="shared" si="32"/>
        <v>10.144613048912879</v>
      </c>
      <c r="G232">
        <f t="shared" si="33"/>
        <v>69.893344200000001</v>
      </c>
      <c r="H232">
        <f t="shared" si="34"/>
        <v>3.4874012791600606</v>
      </c>
      <c r="I232">
        <f t="shared" si="35"/>
        <v>9.5263427520893984</v>
      </c>
      <c r="J232">
        <f t="shared" si="36"/>
        <v>5623413.25</v>
      </c>
      <c r="K232">
        <f t="shared" si="37"/>
        <v>3.4874012791600606</v>
      </c>
      <c r="L232">
        <f t="shared" si="38"/>
        <v>2.6961641821053748E-7</v>
      </c>
      <c r="M232" t="e">
        <f t="shared" si="39"/>
        <v>#N/A</v>
      </c>
    </row>
    <row r="233" spans="1:13" x14ac:dyDescent="0.25">
      <c r="A233">
        <f>data_file!A261</f>
        <v>5956621.4400000004</v>
      </c>
      <c r="B233">
        <f>data_file!B261</f>
        <v>5.7894786700000003</v>
      </c>
      <c r="C233">
        <f>data_file!C261</f>
        <v>110.95643200000001</v>
      </c>
      <c r="D233">
        <f t="shared" si="30"/>
        <v>20.947679743440752</v>
      </c>
      <c r="E233">
        <f t="shared" si="31"/>
        <v>5956621.4400000004</v>
      </c>
      <c r="F233">
        <f t="shared" si="32"/>
        <v>11.15280187418648</v>
      </c>
      <c r="G233">
        <f t="shared" si="33"/>
        <v>68.338756900000007</v>
      </c>
      <c r="H233">
        <f t="shared" si="34"/>
        <v>4.116701867943088</v>
      </c>
      <c r="I233">
        <f t="shared" si="35"/>
        <v>10.365218539680258</v>
      </c>
      <c r="J233">
        <f t="shared" si="36"/>
        <v>5956621.4400000004</v>
      </c>
      <c r="K233">
        <f t="shared" si="37"/>
        <v>4.116701867943088</v>
      </c>
      <c r="L233">
        <f t="shared" si="38"/>
        <v>2.7694823037434286E-7</v>
      </c>
      <c r="M233" t="e">
        <f t="shared" si="39"/>
        <v>#N/A</v>
      </c>
    </row>
    <row r="234" spans="1:13" x14ac:dyDescent="0.25">
      <c r="A234">
        <f>data_file!A262</f>
        <v>6309573.4400000004</v>
      </c>
      <c r="B234">
        <f>data_file!B262</f>
        <v>6.7397136299999998</v>
      </c>
      <c r="C234">
        <f>data_file!C262</f>
        <v>112.04796399999999</v>
      </c>
      <c r="D234">
        <f t="shared" si="30"/>
        <v>21.92279370344075</v>
      </c>
      <c r="E234">
        <f t="shared" si="31"/>
        <v>6309573.4400000004</v>
      </c>
      <c r="F234">
        <f t="shared" si="32"/>
        <v>12.477847834559375</v>
      </c>
      <c r="G234">
        <f t="shared" si="33"/>
        <v>66.708303599999994</v>
      </c>
      <c r="H234">
        <f t="shared" si="34"/>
        <v>4.933895664528257</v>
      </c>
      <c r="I234">
        <f t="shared" si="35"/>
        <v>11.460949356574583</v>
      </c>
      <c r="J234">
        <f t="shared" si="36"/>
        <v>6309573.4400000004</v>
      </c>
      <c r="K234">
        <f t="shared" si="37"/>
        <v>4.933895664528257</v>
      </c>
      <c r="L234">
        <f t="shared" si="38"/>
        <v>2.8909509651808126E-7</v>
      </c>
      <c r="M234" t="e">
        <f t="shared" si="39"/>
        <v>#N/A</v>
      </c>
    </row>
    <row r="235" spans="1:13" x14ac:dyDescent="0.25">
      <c r="A235">
        <f>data_file!A263</f>
        <v>6683439.1799999997</v>
      </c>
      <c r="B235">
        <f>data_file!B263</f>
        <v>7.7370523999999996</v>
      </c>
      <c r="C235">
        <f>data_file!C263</f>
        <v>112.66647</v>
      </c>
      <c r="D235">
        <f t="shared" si="30"/>
        <v>22.920766873440748</v>
      </c>
      <c r="E235">
        <f t="shared" si="31"/>
        <v>6683439.1799999997</v>
      </c>
      <c r="F235">
        <f t="shared" si="32"/>
        <v>13.997108969872942</v>
      </c>
      <c r="G235">
        <f t="shared" si="33"/>
        <v>64.545535900000004</v>
      </c>
      <c r="H235">
        <f t="shared" si="34"/>
        <v>6.0158682739348945</v>
      </c>
      <c r="I235">
        <f t="shared" si="35"/>
        <v>12.638369690160244</v>
      </c>
      <c r="J235">
        <f t="shared" si="36"/>
        <v>6683439.1799999997</v>
      </c>
      <c r="K235">
        <f t="shared" si="37"/>
        <v>6.0158682739348945</v>
      </c>
      <c r="L235">
        <f t="shared" si="38"/>
        <v>3.0096166878139957E-7</v>
      </c>
      <c r="M235" t="e">
        <f t="shared" si="39"/>
        <v>#N/A</v>
      </c>
    </row>
    <row r="236" spans="1:13" x14ac:dyDescent="0.25">
      <c r="A236">
        <f>data_file!A264</f>
        <v>7079457.8399999999</v>
      </c>
      <c r="B236">
        <f>data_file!B264</f>
        <v>8.7144523599999992</v>
      </c>
      <c r="C236">
        <f>data_file!C264</f>
        <v>112.327895</v>
      </c>
      <c r="D236">
        <f t="shared" si="30"/>
        <v>23.921173833440747</v>
      </c>
      <c r="E236">
        <f t="shared" si="31"/>
        <v>7079457.8399999999</v>
      </c>
      <c r="F236">
        <f t="shared" si="32"/>
        <v>15.705750415381923</v>
      </c>
      <c r="G236">
        <f t="shared" si="33"/>
        <v>61.136440700000001</v>
      </c>
      <c r="H236">
        <f t="shared" si="34"/>
        <v>7.581565926565542</v>
      </c>
      <c r="I236">
        <f t="shared" si="35"/>
        <v>13.754652093434053</v>
      </c>
      <c r="J236">
        <f t="shared" si="36"/>
        <v>7079457.8399999999</v>
      </c>
      <c r="K236">
        <f t="shared" si="37"/>
        <v>7.581565926565542</v>
      </c>
      <c r="L236">
        <f t="shared" si="38"/>
        <v>3.0922154219359207E-7</v>
      </c>
      <c r="M236" t="e">
        <f t="shared" si="39"/>
        <v>#N/A</v>
      </c>
    </row>
    <row r="237" spans="1:13" x14ac:dyDescent="0.25">
      <c r="A237">
        <f>data_file!A265</f>
        <v>7498942.0899999999</v>
      </c>
      <c r="B237">
        <f>data_file!B265</f>
        <v>10.0594541</v>
      </c>
      <c r="C237">
        <f>data_file!C265</f>
        <v>111.395048</v>
      </c>
      <c r="D237">
        <f t="shared" si="30"/>
        <v>25.265808373440748</v>
      </c>
      <c r="E237">
        <f t="shared" si="31"/>
        <v>7498942.0899999999</v>
      </c>
      <c r="F237">
        <f t="shared" si="32"/>
        <v>18.335401259139516</v>
      </c>
      <c r="G237">
        <f t="shared" si="33"/>
        <v>57.0667069</v>
      </c>
      <c r="H237">
        <f t="shared" si="34"/>
        <v>9.9682653138782609</v>
      </c>
      <c r="I237">
        <f t="shared" si="35"/>
        <v>15.388977417807411</v>
      </c>
      <c r="J237">
        <f t="shared" si="36"/>
        <v>7498942.0899999999</v>
      </c>
      <c r="K237">
        <f t="shared" si="37"/>
        <v>9.9682653138782609</v>
      </c>
      <c r="L237">
        <f t="shared" si="38"/>
        <v>3.2661031326534764E-7</v>
      </c>
      <c r="M237" t="e">
        <f t="shared" si="39"/>
        <v>#N/A</v>
      </c>
    </row>
    <row r="238" spans="1:13" x14ac:dyDescent="0.25">
      <c r="A238">
        <f>data_file!A266</f>
        <v>7943282.3499999996</v>
      </c>
      <c r="B238">
        <f>data_file!B266</f>
        <v>11.142997299999999</v>
      </c>
      <c r="C238">
        <f>data_file!C266</f>
        <v>110.603982</v>
      </c>
      <c r="D238">
        <f t="shared" si="30"/>
        <v>26.36500367344075</v>
      </c>
      <c r="E238">
        <f t="shared" si="31"/>
        <v>7943282.3499999996</v>
      </c>
      <c r="F238">
        <f t="shared" si="32"/>
        <v>20.808950814433576</v>
      </c>
      <c r="G238">
        <f t="shared" si="33"/>
        <v>52.887016700000004</v>
      </c>
      <c r="H238">
        <f t="shared" si="34"/>
        <v>12.555885901771742</v>
      </c>
      <c r="I238">
        <f t="shared" si="35"/>
        <v>16.594039990888458</v>
      </c>
      <c r="J238">
        <f t="shared" si="36"/>
        <v>7943282.3499999996</v>
      </c>
      <c r="K238">
        <f t="shared" si="37"/>
        <v>12.555885901771742</v>
      </c>
      <c r="L238">
        <f t="shared" si="38"/>
        <v>3.3248515840740426E-7</v>
      </c>
      <c r="M238" t="e">
        <f t="shared" si="39"/>
        <v>#N/A</v>
      </c>
    </row>
    <row r="239" spans="1:13" x14ac:dyDescent="0.25">
      <c r="A239">
        <f>data_file!A267</f>
        <v>8413951.4199999999</v>
      </c>
      <c r="B239">
        <f>data_file!B267</f>
        <v>12.175773700000001</v>
      </c>
      <c r="C239">
        <f>data_file!C267</f>
        <v>104.74907899999999</v>
      </c>
      <c r="D239">
        <f t="shared" si="30"/>
        <v>27.403097373440751</v>
      </c>
      <c r="E239">
        <f t="shared" si="31"/>
        <v>8413951.4199999999</v>
      </c>
      <c r="F239">
        <f t="shared" si="32"/>
        <v>23.450649123865094</v>
      </c>
      <c r="G239">
        <f t="shared" si="33"/>
        <v>43.450467799999991</v>
      </c>
      <c r="H239">
        <f t="shared" si="34"/>
        <v>17.024448571065832</v>
      </c>
      <c r="I239">
        <f t="shared" si="35"/>
        <v>16.127650020439098</v>
      </c>
      <c r="J239">
        <f t="shared" si="36"/>
        <v>8413951.4199999999</v>
      </c>
      <c r="K239">
        <f t="shared" si="37"/>
        <v>17.024448571065832</v>
      </c>
      <c r="L239">
        <f t="shared" si="38"/>
        <v>3.0506418364951644E-7</v>
      </c>
      <c r="M239" t="e">
        <f t="shared" si="39"/>
        <v>#N/A</v>
      </c>
    </row>
    <row r="240" spans="1:13" x14ac:dyDescent="0.25">
      <c r="A240">
        <f>data_file!A268</f>
        <v>8912509.3800000008</v>
      </c>
      <c r="B240">
        <f>data_file!B268</f>
        <v>13.293445699999999</v>
      </c>
      <c r="C240">
        <f>data_file!C268</f>
        <v>98.706379600000005</v>
      </c>
      <c r="D240">
        <f t="shared" si="30"/>
        <v>28.518482373440747</v>
      </c>
      <c r="E240">
        <f t="shared" si="31"/>
        <v>8912509.3800000008</v>
      </c>
      <c r="F240">
        <f t="shared" si="32"/>
        <v>26.663927431075511</v>
      </c>
      <c r="G240">
        <f t="shared" si="33"/>
        <v>33.511590400000003</v>
      </c>
      <c r="H240">
        <f t="shared" si="34"/>
        <v>22.231693518007031</v>
      </c>
      <c r="I240">
        <f t="shared" si="35"/>
        <v>14.721305287611738</v>
      </c>
      <c r="J240">
        <f t="shared" si="36"/>
        <v>8912509.3800000008</v>
      </c>
      <c r="K240">
        <f t="shared" si="37"/>
        <v>22.231693518007031</v>
      </c>
      <c r="L240">
        <f t="shared" si="38"/>
        <v>2.628853901176218E-7</v>
      </c>
      <c r="M240" t="e">
        <f t="shared" si="39"/>
        <v>#N/A</v>
      </c>
    </row>
    <row r="241" spans="1:13" x14ac:dyDescent="0.25">
      <c r="A241">
        <f>data_file!A269</f>
        <v>9440608.7599999998</v>
      </c>
      <c r="B241">
        <f>data_file!B269</f>
        <v>14.599240099999999</v>
      </c>
      <c r="C241">
        <f>data_file!C269</f>
        <v>88.224341300000006</v>
      </c>
      <c r="D241">
        <f t="shared" si="30"/>
        <v>29.839911573440752</v>
      </c>
      <c r="E241">
        <f t="shared" si="31"/>
        <v>9440608.7599999998</v>
      </c>
      <c r="F241">
        <f t="shared" si="32"/>
        <v>31.045279823704661</v>
      </c>
      <c r="G241">
        <f t="shared" si="33"/>
        <v>19.029771199999999</v>
      </c>
      <c r="H241">
        <f t="shared" si="34"/>
        <v>29.348632959017188</v>
      </c>
      <c r="I241">
        <f t="shared" si="35"/>
        <v>10.122605532619248</v>
      </c>
      <c r="J241">
        <f t="shared" si="36"/>
        <v>9440608.7599999998</v>
      </c>
      <c r="K241">
        <f t="shared" si="37"/>
        <v>29.348632959017188</v>
      </c>
      <c r="L241">
        <f t="shared" si="38"/>
        <v>1.7065241749153067E-7</v>
      </c>
      <c r="M241" t="e">
        <f t="shared" si="39"/>
        <v>#N/A</v>
      </c>
    </row>
    <row r="242" spans="1:13" x14ac:dyDescent="0.25">
      <c r="A242">
        <f>data_file!A270</f>
        <v>10000000</v>
      </c>
      <c r="B242">
        <f>data_file!B270</f>
        <v>14.6209633</v>
      </c>
      <c r="C242">
        <f>data_file!C270</f>
        <v>65.433262799999994</v>
      </c>
      <c r="D242">
        <f t="shared" si="30"/>
        <v>29.857735473440748</v>
      </c>
      <c r="E242">
        <f t="shared" si="31"/>
        <v>10000000</v>
      </c>
      <c r="F242">
        <f t="shared" si="32"/>
        <v>31.109051771561138</v>
      </c>
      <c r="G242">
        <f t="shared" si="33"/>
        <v>-8.0824499000000003</v>
      </c>
      <c r="H242">
        <f t="shared" si="34"/>
        <v>30.800038414864922</v>
      </c>
      <c r="I242">
        <f t="shared" si="35"/>
        <v>-4.3738696560958781</v>
      </c>
      <c r="J242">
        <f t="shared" si="36"/>
        <v>10000000</v>
      </c>
      <c r="K242">
        <f t="shared" si="37"/>
        <v>30.800038414864922</v>
      </c>
      <c r="L242" t="e">
        <f t="shared" si="38"/>
        <v>#N/A</v>
      </c>
      <c r="M242">
        <f t="shared" si="39"/>
        <v>3.6387673983398318E-9</v>
      </c>
    </row>
    <row r="243" spans="1:13" x14ac:dyDescent="0.25">
      <c r="D243">
        <f t="shared" si="30"/>
        <v>15.23333867344075</v>
      </c>
      <c r="E243">
        <f t="shared" si="31"/>
        <v>10592537.300000001</v>
      </c>
    </row>
    <row r="244" spans="1:13" x14ac:dyDescent="0.25">
      <c r="D244">
        <f t="shared" si="30"/>
        <v>15.203987873440751</v>
      </c>
      <c r="E244">
        <f t="shared" si="31"/>
        <v>11220184.5</v>
      </c>
    </row>
    <row r="245" spans="1:13" x14ac:dyDescent="0.25">
      <c r="D245">
        <f t="shared" si="30"/>
        <v>15.17515837344075</v>
      </c>
      <c r="E245">
        <f t="shared" si="31"/>
        <v>11885022.300000001</v>
      </c>
    </row>
    <row r="246" spans="1:13" x14ac:dyDescent="0.25">
      <c r="D246">
        <f t="shared" si="30"/>
        <v>15.154873573440749</v>
      </c>
      <c r="E246">
        <f t="shared" si="31"/>
        <v>12589254.1</v>
      </c>
    </row>
    <row r="247" spans="1:13" x14ac:dyDescent="0.25">
      <c r="D247">
        <f t="shared" si="30"/>
        <v>15.131402473440749</v>
      </c>
      <c r="E247">
        <f t="shared" si="31"/>
        <v>13335214.300000001</v>
      </c>
    </row>
    <row r="248" spans="1:13" x14ac:dyDescent="0.25">
      <c r="D248">
        <f t="shared" si="30"/>
        <v>15.095063273440751</v>
      </c>
      <c r="E248">
        <f t="shared" si="31"/>
        <v>14125375.4</v>
      </c>
    </row>
    <row r="249" spans="1:13" x14ac:dyDescent="0.25">
      <c r="D249">
        <f t="shared" si="30"/>
        <v>15.086568873440751</v>
      </c>
      <c r="E249">
        <f t="shared" si="31"/>
        <v>14962356.6</v>
      </c>
    </row>
    <row r="250" spans="1:13" x14ac:dyDescent="0.25">
      <c r="D250">
        <f t="shared" si="30"/>
        <v>15.028869673440751</v>
      </c>
      <c r="E250">
        <f t="shared" si="31"/>
        <v>15848931.9</v>
      </c>
    </row>
    <row r="251" spans="1:13" x14ac:dyDescent="0.25">
      <c r="D251">
        <f t="shared" si="30"/>
        <v>14.99597037344075</v>
      </c>
      <c r="E251">
        <f t="shared" si="31"/>
        <v>16788040.199999999</v>
      </c>
    </row>
    <row r="252" spans="1:13" x14ac:dyDescent="0.25">
      <c r="D252">
        <f t="shared" si="30"/>
        <v>14.912336273440751</v>
      </c>
      <c r="E252">
        <f t="shared" si="31"/>
        <v>17782794.100000001</v>
      </c>
    </row>
    <row r="253" spans="1:13" x14ac:dyDescent="0.25">
      <c r="D253">
        <f t="shared" si="30"/>
        <v>14.868280373440751</v>
      </c>
      <c r="E253">
        <f t="shared" si="31"/>
        <v>18836490.899999999</v>
      </c>
    </row>
    <row r="254" spans="1:13" x14ac:dyDescent="0.25">
      <c r="D254">
        <f t="shared" si="30"/>
        <v>14.81938637344075</v>
      </c>
      <c r="E254">
        <f t="shared" si="31"/>
        <v>19952623.100000001</v>
      </c>
    </row>
    <row r="255" spans="1:13" x14ac:dyDescent="0.25">
      <c r="D255">
        <f t="shared" si="30"/>
        <v>14.747315073440749</v>
      </c>
      <c r="E255">
        <f t="shared" si="31"/>
        <v>21134890.399999999</v>
      </c>
    </row>
    <row r="256" spans="1:13" x14ac:dyDescent="0.25">
      <c r="D256">
        <f t="shared" si="30"/>
        <v>14.66792847344075</v>
      </c>
      <c r="E256">
        <f t="shared" si="31"/>
        <v>22387211.399999999</v>
      </c>
    </row>
    <row r="257" spans="4:5" x14ac:dyDescent="0.25">
      <c r="D257">
        <f t="shared" si="30"/>
        <v>14.587206573440749</v>
      </c>
      <c r="E257">
        <f t="shared" si="31"/>
        <v>23713737.100000001</v>
      </c>
    </row>
    <row r="258" spans="4:5" x14ac:dyDescent="0.25">
      <c r="D258">
        <f t="shared" ref="D258:D267" si="40" xml:space="preserve"> ZdB_measured + cal_dB</f>
        <v>14.44981207344075</v>
      </c>
      <c r="E258">
        <f t="shared" ref="E258:E267" si="41" xml:space="preserve"> Frequency</f>
        <v>25118864.300000001</v>
      </c>
    </row>
    <row r="259" spans="4:5" x14ac:dyDescent="0.25">
      <c r="D259">
        <f t="shared" si="40"/>
        <v>14.363500573440749</v>
      </c>
      <c r="E259">
        <f t="shared" si="41"/>
        <v>26607250.600000001</v>
      </c>
    </row>
    <row r="260" spans="4:5" x14ac:dyDescent="0.25">
      <c r="D260">
        <f t="shared" si="40"/>
        <v>14.265881873440749</v>
      </c>
      <c r="E260">
        <f t="shared" si="41"/>
        <v>28183829.300000001</v>
      </c>
    </row>
    <row r="261" spans="4:5" x14ac:dyDescent="0.25">
      <c r="D261">
        <f t="shared" si="40"/>
        <v>14.093876573440751</v>
      </c>
      <c r="E261">
        <f t="shared" si="41"/>
        <v>29853826.199999999</v>
      </c>
    </row>
    <row r="262" spans="4:5" x14ac:dyDescent="0.25">
      <c r="D262">
        <f t="shared" si="40"/>
        <v>13.924991973440751</v>
      </c>
      <c r="E262">
        <f t="shared" si="41"/>
        <v>31622776.600000001</v>
      </c>
    </row>
    <row r="263" spans="4:5" x14ac:dyDescent="0.25">
      <c r="D263">
        <f t="shared" si="40"/>
        <v>13.70867277344075</v>
      </c>
      <c r="E263">
        <f t="shared" si="41"/>
        <v>33496543.899999999</v>
      </c>
    </row>
    <row r="264" spans="4:5" x14ac:dyDescent="0.25">
      <c r="D264">
        <f t="shared" si="40"/>
        <v>13.41400567344075</v>
      </c>
      <c r="E264">
        <f t="shared" si="41"/>
        <v>35481338.899999999</v>
      </c>
    </row>
    <row r="265" spans="4:5" x14ac:dyDescent="0.25">
      <c r="D265">
        <f t="shared" si="40"/>
        <v>13.08495437344075</v>
      </c>
      <c r="E265">
        <f t="shared" si="41"/>
        <v>37583740.399999999</v>
      </c>
    </row>
    <row r="266" spans="4:5" x14ac:dyDescent="0.25">
      <c r="D266">
        <f t="shared" si="40"/>
        <v>12.637115273440751</v>
      </c>
      <c r="E266">
        <f t="shared" si="41"/>
        <v>39810717.100000001</v>
      </c>
    </row>
    <row r="267" spans="4:5" x14ac:dyDescent="0.25">
      <c r="D267">
        <f t="shared" si="40"/>
        <v>12.631749473440751</v>
      </c>
      <c r="E267">
        <f t="shared" si="41"/>
        <v>40000000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data_file</vt:lpstr>
      <vt:lpstr>current_probe_calibration</vt:lpstr>
      <vt:lpstr>probe_C</vt:lpstr>
      <vt:lpstr>plot_data</vt:lpstr>
      <vt:lpstr>|Z| &amp; P(Z)</vt:lpstr>
      <vt:lpstr>RLC</vt:lpstr>
      <vt:lpstr>C_probe</vt:lpstr>
      <vt:lpstr>cal_dB</vt:lpstr>
      <vt:lpstr>cal_phase</vt:lpstr>
      <vt:lpstr>Frequency</vt:lpstr>
      <vt:lpstr>phase_Z</vt:lpstr>
      <vt:lpstr>Real_Z</vt:lpstr>
      <vt:lpstr>X</vt:lpstr>
      <vt:lpstr>Z</vt:lpstr>
      <vt:lpstr>Z_corrected</vt:lpstr>
      <vt:lpstr>Z_phase_measured</vt:lpstr>
      <vt:lpstr>ZdB_corrected</vt:lpstr>
      <vt:lpstr>ZdB_measured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2019-06-16T04:51:00Z</dcterms:created>
  <dcterms:modified xsi:type="dcterms:W3CDTF">2019-06-17T03:17:08Z</dcterms:modified>
</cp:coreProperties>
</file>