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Pictures\2019.06.15\bode\scope_data\"/>
    </mc:Choice>
  </mc:AlternateContent>
  <xr:revisionPtr revIDLastSave="0" documentId="13_ncr:1_{C0453830-E1E3-465E-B76C-58AB1A999781}" xr6:coauthVersionLast="43" xr6:coauthVersionMax="43" xr10:uidLastSave="{00000000-0000-0000-0000-000000000000}"/>
  <bookViews>
    <workbookView xWindow="-120" yWindow="-120" windowWidth="57840" windowHeight="32040" activeTab="3" xr2:uid="{E4C22E30-44E4-4119-B2E5-B6817D5C0173}"/>
  </bookViews>
  <sheets>
    <sheet name="data_file" sheetId="2" r:id="rId1"/>
    <sheet name="current_probe_calibration" sheetId="1" r:id="rId2"/>
    <sheet name="plot_data" sheetId="3" r:id="rId3"/>
    <sheet name="|Z| &amp; P(Z)" sheetId="4" r:id="rId4"/>
    <sheet name="RLC" sheetId="6" r:id="rId5"/>
  </sheets>
  <definedNames>
    <definedName name="cal_dB">current_probe_calibration!$B$2:$B$1048576</definedName>
    <definedName name="cal_phase">current_probe_calibration!$C$2:$C$1048576</definedName>
    <definedName name="Frequency">current_probe_calibration!$A$2:$A$1048576</definedName>
    <definedName name="phase_Z">plot_data!$G$2:$G$1048576</definedName>
    <definedName name="Real_Z">plot_data!$H$2:$H$1048576</definedName>
    <definedName name="X">plot_data!$I$2:$I$1048576</definedName>
    <definedName name="Z">plot_data!$F$2:$F$1048576</definedName>
    <definedName name="Z_corrected">plot_data!$F$2:$F$1048576</definedName>
    <definedName name="Z_phase_measured">plot_data!$C$2:$C$1048576</definedName>
    <definedName name="ZdB_corrected">plot_data!$D$2:$D$1048576</definedName>
    <definedName name="ZdB_measured">plot_data!$B$2:$B$1048576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" i="3" l="1"/>
  <c r="J15" i="3"/>
  <c r="J23" i="3"/>
  <c r="J31" i="3"/>
  <c r="J39" i="3"/>
  <c r="J47" i="3"/>
  <c r="J55" i="3"/>
  <c r="J63" i="3"/>
  <c r="J71" i="3"/>
  <c r="J79" i="3"/>
  <c r="J87" i="3"/>
  <c r="J95" i="3"/>
  <c r="J103" i="3"/>
  <c r="J111" i="3"/>
  <c r="J119" i="3"/>
  <c r="J127" i="3"/>
  <c r="J135" i="3"/>
  <c r="J143" i="3"/>
  <c r="J151" i="3"/>
  <c r="J159" i="3"/>
  <c r="J167" i="3"/>
  <c r="J175" i="3"/>
  <c r="J183" i="3"/>
  <c r="J191" i="3"/>
  <c r="J199" i="3"/>
  <c r="J207" i="3"/>
  <c r="J215" i="3"/>
  <c r="J223" i="3"/>
  <c r="J231" i="3"/>
  <c r="J239" i="3"/>
  <c r="J1" i="3"/>
  <c r="E3" i="3"/>
  <c r="J3" i="3" s="1"/>
  <c r="E4" i="3"/>
  <c r="J4" i="3" s="1"/>
  <c r="E5" i="3"/>
  <c r="J5" i="3" s="1"/>
  <c r="E6" i="3"/>
  <c r="J6" i="3" s="1"/>
  <c r="E7" i="3"/>
  <c r="E8" i="3"/>
  <c r="J8" i="3" s="1"/>
  <c r="E9" i="3"/>
  <c r="J9" i="3" s="1"/>
  <c r="E10" i="3"/>
  <c r="J10" i="3" s="1"/>
  <c r="E11" i="3"/>
  <c r="J11" i="3" s="1"/>
  <c r="E12" i="3"/>
  <c r="J12" i="3" s="1"/>
  <c r="E13" i="3"/>
  <c r="J13" i="3" s="1"/>
  <c r="E14" i="3"/>
  <c r="J14" i="3" s="1"/>
  <c r="E15" i="3"/>
  <c r="E16" i="3"/>
  <c r="J16" i="3" s="1"/>
  <c r="E17" i="3"/>
  <c r="J17" i="3" s="1"/>
  <c r="E18" i="3"/>
  <c r="J18" i="3" s="1"/>
  <c r="E19" i="3"/>
  <c r="J19" i="3" s="1"/>
  <c r="E20" i="3"/>
  <c r="J20" i="3" s="1"/>
  <c r="E21" i="3"/>
  <c r="J21" i="3" s="1"/>
  <c r="E22" i="3"/>
  <c r="J22" i="3" s="1"/>
  <c r="E23" i="3"/>
  <c r="E24" i="3"/>
  <c r="J24" i="3" s="1"/>
  <c r="E25" i="3"/>
  <c r="J25" i="3" s="1"/>
  <c r="E26" i="3"/>
  <c r="J26" i="3" s="1"/>
  <c r="E27" i="3"/>
  <c r="J27" i="3" s="1"/>
  <c r="E28" i="3"/>
  <c r="J28" i="3" s="1"/>
  <c r="E29" i="3"/>
  <c r="J29" i="3" s="1"/>
  <c r="E30" i="3"/>
  <c r="J30" i="3" s="1"/>
  <c r="E31" i="3"/>
  <c r="E32" i="3"/>
  <c r="J32" i="3" s="1"/>
  <c r="E33" i="3"/>
  <c r="J33" i="3" s="1"/>
  <c r="E34" i="3"/>
  <c r="J34" i="3" s="1"/>
  <c r="E35" i="3"/>
  <c r="J35" i="3" s="1"/>
  <c r="E36" i="3"/>
  <c r="J36" i="3" s="1"/>
  <c r="E37" i="3"/>
  <c r="J37" i="3" s="1"/>
  <c r="E38" i="3"/>
  <c r="J38" i="3" s="1"/>
  <c r="E39" i="3"/>
  <c r="E40" i="3"/>
  <c r="J40" i="3" s="1"/>
  <c r="E41" i="3"/>
  <c r="J41" i="3" s="1"/>
  <c r="E42" i="3"/>
  <c r="J42" i="3" s="1"/>
  <c r="E43" i="3"/>
  <c r="J43" i="3" s="1"/>
  <c r="E44" i="3"/>
  <c r="J44" i="3" s="1"/>
  <c r="E45" i="3"/>
  <c r="J45" i="3" s="1"/>
  <c r="E46" i="3"/>
  <c r="J46" i="3" s="1"/>
  <c r="E47" i="3"/>
  <c r="E48" i="3"/>
  <c r="J48" i="3" s="1"/>
  <c r="E49" i="3"/>
  <c r="J49" i="3" s="1"/>
  <c r="E50" i="3"/>
  <c r="J50" i="3" s="1"/>
  <c r="E51" i="3"/>
  <c r="J51" i="3" s="1"/>
  <c r="E52" i="3"/>
  <c r="J52" i="3" s="1"/>
  <c r="E53" i="3"/>
  <c r="J53" i="3" s="1"/>
  <c r="E54" i="3"/>
  <c r="J54" i="3" s="1"/>
  <c r="E55" i="3"/>
  <c r="E56" i="3"/>
  <c r="J56" i="3" s="1"/>
  <c r="E57" i="3"/>
  <c r="J57" i="3" s="1"/>
  <c r="E58" i="3"/>
  <c r="J58" i="3" s="1"/>
  <c r="E59" i="3"/>
  <c r="J59" i="3" s="1"/>
  <c r="E60" i="3"/>
  <c r="J60" i="3" s="1"/>
  <c r="E61" i="3"/>
  <c r="J61" i="3" s="1"/>
  <c r="E62" i="3"/>
  <c r="J62" i="3" s="1"/>
  <c r="E63" i="3"/>
  <c r="E64" i="3"/>
  <c r="J64" i="3" s="1"/>
  <c r="E65" i="3"/>
  <c r="J65" i="3" s="1"/>
  <c r="E66" i="3"/>
  <c r="J66" i="3" s="1"/>
  <c r="E67" i="3"/>
  <c r="J67" i="3" s="1"/>
  <c r="E68" i="3"/>
  <c r="J68" i="3" s="1"/>
  <c r="E69" i="3"/>
  <c r="J69" i="3" s="1"/>
  <c r="E70" i="3"/>
  <c r="J70" i="3" s="1"/>
  <c r="E71" i="3"/>
  <c r="E72" i="3"/>
  <c r="J72" i="3" s="1"/>
  <c r="E73" i="3"/>
  <c r="J73" i="3" s="1"/>
  <c r="E74" i="3"/>
  <c r="J74" i="3" s="1"/>
  <c r="E75" i="3"/>
  <c r="J75" i="3" s="1"/>
  <c r="E76" i="3"/>
  <c r="J76" i="3" s="1"/>
  <c r="E77" i="3"/>
  <c r="J77" i="3" s="1"/>
  <c r="E78" i="3"/>
  <c r="J78" i="3" s="1"/>
  <c r="E79" i="3"/>
  <c r="E80" i="3"/>
  <c r="J80" i="3" s="1"/>
  <c r="E81" i="3"/>
  <c r="J81" i="3" s="1"/>
  <c r="E82" i="3"/>
  <c r="J82" i="3" s="1"/>
  <c r="E83" i="3"/>
  <c r="J83" i="3" s="1"/>
  <c r="E84" i="3"/>
  <c r="J84" i="3" s="1"/>
  <c r="E85" i="3"/>
  <c r="J85" i="3" s="1"/>
  <c r="E86" i="3"/>
  <c r="J86" i="3" s="1"/>
  <c r="E87" i="3"/>
  <c r="E88" i="3"/>
  <c r="J88" i="3" s="1"/>
  <c r="E89" i="3"/>
  <c r="J89" i="3" s="1"/>
  <c r="E90" i="3"/>
  <c r="J90" i="3" s="1"/>
  <c r="E91" i="3"/>
  <c r="J91" i="3" s="1"/>
  <c r="E92" i="3"/>
  <c r="J92" i="3" s="1"/>
  <c r="E93" i="3"/>
  <c r="J93" i="3" s="1"/>
  <c r="E94" i="3"/>
  <c r="J94" i="3" s="1"/>
  <c r="E95" i="3"/>
  <c r="E96" i="3"/>
  <c r="J96" i="3" s="1"/>
  <c r="E97" i="3"/>
  <c r="J97" i="3" s="1"/>
  <c r="E98" i="3"/>
  <c r="J98" i="3" s="1"/>
  <c r="E99" i="3"/>
  <c r="J99" i="3" s="1"/>
  <c r="E100" i="3"/>
  <c r="J100" i="3" s="1"/>
  <c r="E101" i="3"/>
  <c r="J101" i="3" s="1"/>
  <c r="E102" i="3"/>
  <c r="J102" i="3" s="1"/>
  <c r="E103" i="3"/>
  <c r="E104" i="3"/>
  <c r="J104" i="3" s="1"/>
  <c r="E105" i="3"/>
  <c r="J105" i="3" s="1"/>
  <c r="E106" i="3"/>
  <c r="J106" i="3" s="1"/>
  <c r="E107" i="3"/>
  <c r="J107" i="3" s="1"/>
  <c r="E108" i="3"/>
  <c r="J108" i="3" s="1"/>
  <c r="E109" i="3"/>
  <c r="J109" i="3" s="1"/>
  <c r="E110" i="3"/>
  <c r="J110" i="3" s="1"/>
  <c r="E111" i="3"/>
  <c r="E112" i="3"/>
  <c r="J112" i="3" s="1"/>
  <c r="E113" i="3"/>
  <c r="J113" i="3" s="1"/>
  <c r="E114" i="3"/>
  <c r="J114" i="3" s="1"/>
  <c r="E115" i="3"/>
  <c r="J115" i="3" s="1"/>
  <c r="E116" i="3"/>
  <c r="J116" i="3" s="1"/>
  <c r="E117" i="3"/>
  <c r="J117" i="3" s="1"/>
  <c r="E118" i="3"/>
  <c r="J118" i="3" s="1"/>
  <c r="E119" i="3"/>
  <c r="E120" i="3"/>
  <c r="J120" i="3" s="1"/>
  <c r="E121" i="3"/>
  <c r="J121" i="3" s="1"/>
  <c r="E122" i="3"/>
  <c r="J122" i="3" s="1"/>
  <c r="E123" i="3"/>
  <c r="J123" i="3" s="1"/>
  <c r="E124" i="3"/>
  <c r="J124" i="3" s="1"/>
  <c r="E125" i="3"/>
  <c r="J125" i="3" s="1"/>
  <c r="E126" i="3"/>
  <c r="J126" i="3" s="1"/>
  <c r="E127" i="3"/>
  <c r="E128" i="3"/>
  <c r="J128" i="3" s="1"/>
  <c r="E129" i="3"/>
  <c r="J129" i="3" s="1"/>
  <c r="E130" i="3"/>
  <c r="J130" i="3" s="1"/>
  <c r="E131" i="3"/>
  <c r="J131" i="3" s="1"/>
  <c r="E132" i="3"/>
  <c r="J132" i="3" s="1"/>
  <c r="E133" i="3"/>
  <c r="J133" i="3" s="1"/>
  <c r="E134" i="3"/>
  <c r="J134" i="3" s="1"/>
  <c r="E135" i="3"/>
  <c r="E136" i="3"/>
  <c r="J136" i="3" s="1"/>
  <c r="E137" i="3"/>
  <c r="J137" i="3" s="1"/>
  <c r="E138" i="3"/>
  <c r="J138" i="3" s="1"/>
  <c r="E139" i="3"/>
  <c r="J139" i="3" s="1"/>
  <c r="E140" i="3"/>
  <c r="J140" i="3" s="1"/>
  <c r="E141" i="3"/>
  <c r="J141" i="3" s="1"/>
  <c r="E142" i="3"/>
  <c r="J142" i="3" s="1"/>
  <c r="E143" i="3"/>
  <c r="E144" i="3"/>
  <c r="J144" i="3" s="1"/>
  <c r="E145" i="3"/>
  <c r="J145" i="3" s="1"/>
  <c r="E146" i="3"/>
  <c r="J146" i="3" s="1"/>
  <c r="E147" i="3"/>
  <c r="J147" i="3" s="1"/>
  <c r="E148" i="3"/>
  <c r="J148" i="3" s="1"/>
  <c r="E149" i="3"/>
  <c r="J149" i="3" s="1"/>
  <c r="E150" i="3"/>
  <c r="J150" i="3" s="1"/>
  <c r="E151" i="3"/>
  <c r="E152" i="3"/>
  <c r="J152" i="3" s="1"/>
  <c r="E153" i="3"/>
  <c r="J153" i="3" s="1"/>
  <c r="E154" i="3"/>
  <c r="J154" i="3" s="1"/>
  <c r="E155" i="3"/>
  <c r="J155" i="3" s="1"/>
  <c r="E156" i="3"/>
  <c r="J156" i="3" s="1"/>
  <c r="E157" i="3"/>
  <c r="J157" i="3" s="1"/>
  <c r="E158" i="3"/>
  <c r="J158" i="3" s="1"/>
  <c r="E159" i="3"/>
  <c r="E160" i="3"/>
  <c r="J160" i="3" s="1"/>
  <c r="E161" i="3"/>
  <c r="J161" i="3" s="1"/>
  <c r="E162" i="3"/>
  <c r="J162" i="3" s="1"/>
  <c r="E163" i="3"/>
  <c r="J163" i="3" s="1"/>
  <c r="E164" i="3"/>
  <c r="J164" i="3" s="1"/>
  <c r="E165" i="3"/>
  <c r="J165" i="3" s="1"/>
  <c r="E166" i="3"/>
  <c r="J166" i="3" s="1"/>
  <c r="E167" i="3"/>
  <c r="E168" i="3"/>
  <c r="J168" i="3" s="1"/>
  <c r="E169" i="3"/>
  <c r="J169" i="3" s="1"/>
  <c r="E170" i="3"/>
  <c r="J170" i="3" s="1"/>
  <c r="E171" i="3"/>
  <c r="J171" i="3" s="1"/>
  <c r="E172" i="3"/>
  <c r="J172" i="3" s="1"/>
  <c r="E173" i="3"/>
  <c r="J173" i="3" s="1"/>
  <c r="E174" i="3"/>
  <c r="J174" i="3" s="1"/>
  <c r="E175" i="3"/>
  <c r="E176" i="3"/>
  <c r="J176" i="3" s="1"/>
  <c r="E177" i="3"/>
  <c r="J177" i="3" s="1"/>
  <c r="E178" i="3"/>
  <c r="J178" i="3" s="1"/>
  <c r="E179" i="3"/>
  <c r="J179" i="3" s="1"/>
  <c r="E180" i="3"/>
  <c r="J180" i="3" s="1"/>
  <c r="E181" i="3"/>
  <c r="J181" i="3" s="1"/>
  <c r="E182" i="3"/>
  <c r="J182" i="3" s="1"/>
  <c r="E183" i="3"/>
  <c r="E184" i="3"/>
  <c r="J184" i="3" s="1"/>
  <c r="E185" i="3"/>
  <c r="J185" i="3" s="1"/>
  <c r="E186" i="3"/>
  <c r="J186" i="3" s="1"/>
  <c r="E187" i="3"/>
  <c r="J187" i="3" s="1"/>
  <c r="E188" i="3"/>
  <c r="J188" i="3" s="1"/>
  <c r="E189" i="3"/>
  <c r="J189" i="3" s="1"/>
  <c r="E190" i="3"/>
  <c r="J190" i="3" s="1"/>
  <c r="E191" i="3"/>
  <c r="E192" i="3"/>
  <c r="J192" i="3" s="1"/>
  <c r="E193" i="3"/>
  <c r="J193" i="3" s="1"/>
  <c r="E194" i="3"/>
  <c r="J194" i="3" s="1"/>
  <c r="E195" i="3"/>
  <c r="J195" i="3" s="1"/>
  <c r="E196" i="3"/>
  <c r="J196" i="3" s="1"/>
  <c r="E197" i="3"/>
  <c r="J197" i="3" s="1"/>
  <c r="E198" i="3"/>
  <c r="J198" i="3" s="1"/>
  <c r="E199" i="3"/>
  <c r="E200" i="3"/>
  <c r="J200" i="3" s="1"/>
  <c r="E201" i="3"/>
  <c r="J201" i="3" s="1"/>
  <c r="E202" i="3"/>
  <c r="J202" i="3" s="1"/>
  <c r="E203" i="3"/>
  <c r="J203" i="3" s="1"/>
  <c r="E204" i="3"/>
  <c r="J204" i="3" s="1"/>
  <c r="E205" i="3"/>
  <c r="J205" i="3" s="1"/>
  <c r="E206" i="3"/>
  <c r="J206" i="3" s="1"/>
  <c r="E207" i="3"/>
  <c r="E208" i="3"/>
  <c r="J208" i="3" s="1"/>
  <c r="E209" i="3"/>
  <c r="J209" i="3" s="1"/>
  <c r="E210" i="3"/>
  <c r="J210" i="3" s="1"/>
  <c r="E211" i="3"/>
  <c r="J211" i="3" s="1"/>
  <c r="E212" i="3"/>
  <c r="J212" i="3" s="1"/>
  <c r="E213" i="3"/>
  <c r="J213" i="3" s="1"/>
  <c r="E214" i="3"/>
  <c r="J214" i="3" s="1"/>
  <c r="E215" i="3"/>
  <c r="E216" i="3"/>
  <c r="J216" i="3" s="1"/>
  <c r="E217" i="3"/>
  <c r="J217" i="3" s="1"/>
  <c r="E218" i="3"/>
  <c r="J218" i="3" s="1"/>
  <c r="E219" i="3"/>
  <c r="J219" i="3" s="1"/>
  <c r="E220" i="3"/>
  <c r="J220" i="3" s="1"/>
  <c r="E221" i="3"/>
  <c r="J221" i="3" s="1"/>
  <c r="E222" i="3"/>
  <c r="J222" i="3" s="1"/>
  <c r="E223" i="3"/>
  <c r="E224" i="3"/>
  <c r="J224" i="3" s="1"/>
  <c r="E225" i="3"/>
  <c r="J225" i="3" s="1"/>
  <c r="E226" i="3"/>
  <c r="J226" i="3" s="1"/>
  <c r="E227" i="3"/>
  <c r="J227" i="3" s="1"/>
  <c r="E228" i="3"/>
  <c r="J228" i="3" s="1"/>
  <c r="E229" i="3"/>
  <c r="J229" i="3" s="1"/>
  <c r="E230" i="3"/>
  <c r="J230" i="3" s="1"/>
  <c r="E231" i="3"/>
  <c r="E232" i="3"/>
  <c r="J232" i="3" s="1"/>
  <c r="E233" i="3"/>
  <c r="J233" i="3" s="1"/>
  <c r="E234" i="3"/>
  <c r="J234" i="3" s="1"/>
  <c r="E235" i="3"/>
  <c r="J235" i="3" s="1"/>
  <c r="E236" i="3"/>
  <c r="J236" i="3" s="1"/>
  <c r="E237" i="3"/>
  <c r="J237" i="3" s="1"/>
  <c r="E238" i="3"/>
  <c r="J238" i="3" s="1"/>
  <c r="E239" i="3"/>
  <c r="E240" i="3"/>
  <c r="J240" i="3" s="1"/>
  <c r="E241" i="3"/>
  <c r="J241" i="3" s="1"/>
  <c r="E242" i="3"/>
  <c r="J242" i="3" s="1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" i="3"/>
  <c r="J2" i="3" s="1"/>
  <c r="B2" i="3"/>
  <c r="D2" i="3" s="1"/>
  <c r="F2" i="3" s="1"/>
  <c r="C2" i="3"/>
  <c r="G2" i="3" s="1"/>
  <c r="B3" i="3"/>
  <c r="D3" i="3" s="1"/>
  <c r="F3" i="3" s="1"/>
  <c r="C3" i="3"/>
  <c r="G3" i="3" s="1"/>
  <c r="B4" i="3"/>
  <c r="D4" i="3" s="1"/>
  <c r="F4" i="3" s="1"/>
  <c r="C4" i="3"/>
  <c r="G4" i="3" s="1"/>
  <c r="B5" i="3"/>
  <c r="D5" i="3" s="1"/>
  <c r="F5" i="3" s="1"/>
  <c r="C5" i="3"/>
  <c r="G5" i="3" s="1"/>
  <c r="B6" i="3"/>
  <c r="D6" i="3" s="1"/>
  <c r="F6" i="3" s="1"/>
  <c r="C6" i="3"/>
  <c r="G6" i="3" s="1"/>
  <c r="B7" i="3"/>
  <c r="D7" i="3" s="1"/>
  <c r="F7" i="3" s="1"/>
  <c r="C7" i="3"/>
  <c r="G7" i="3" s="1"/>
  <c r="B8" i="3"/>
  <c r="D8" i="3" s="1"/>
  <c r="F8" i="3" s="1"/>
  <c r="C8" i="3"/>
  <c r="G8" i="3" s="1"/>
  <c r="B9" i="3"/>
  <c r="D9" i="3" s="1"/>
  <c r="F9" i="3" s="1"/>
  <c r="C9" i="3"/>
  <c r="G9" i="3" s="1"/>
  <c r="B10" i="3"/>
  <c r="D10" i="3" s="1"/>
  <c r="F10" i="3" s="1"/>
  <c r="C10" i="3"/>
  <c r="G10" i="3" s="1"/>
  <c r="B11" i="3"/>
  <c r="D11" i="3" s="1"/>
  <c r="F11" i="3" s="1"/>
  <c r="C11" i="3"/>
  <c r="G11" i="3" s="1"/>
  <c r="B12" i="3"/>
  <c r="D12" i="3" s="1"/>
  <c r="F12" i="3" s="1"/>
  <c r="C12" i="3"/>
  <c r="G12" i="3" s="1"/>
  <c r="B13" i="3"/>
  <c r="D13" i="3" s="1"/>
  <c r="F13" i="3" s="1"/>
  <c r="C13" i="3"/>
  <c r="G13" i="3" s="1"/>
  <c r="B14" i="3"/>
  <c r="D14" i="3" s="1"/>
  <c r="F14" i="3" s="1"/>
  <c r="C14" i="3"/>
  <c r="G14" i="3" s="1"/>
  <c r="B15" i="3"/>
  <c r="D15" i="3" s="1"/>
  <c r="F15" i="3" s="1"/>
  <c r="C15" i="3"/>
  <c r="G15" i="3" s="1"/>
  <c r="B16" i="3"/>
  <c r="D16" i="3" s="1"/>
  <c r="F16" i="3" s="1"/>
  <c r="C16" i="3"/>
  <c r="G16" i="3" s="1"/>
  <c r="B17" i="3"/>
  <c r="D17" i="3" s="1"/>
  <c r="F17" i="3" s="1"/>
  <c r="C17" i="3"/>
  <c r="G17" i="3" s="1"/>
  <c r="B18" i="3"/>
  <c r="D18" i="3" s="1"/>
  <c r="F18" i="3" s="1"/>
  <c r="C18" i="3"/>
  <c r="G18" i="3" s="1"/>
  <c r="B19" i="3"/>
  <c r="D19" i="3" s="1"/>
  <c r="F19" i="3" s="1"/>
  <c r="C19" i="3"/>
  <c r="G19" i="3" s="1"/>
  <c r="B20" i="3"/>
  <c r="D20" i="3" s="1"/>
  <c r="F20" i="3" s="1"/>
  <c r="C20" i="3"/>
  <c r="G20" i="3" s="1"/>
  <c r="B21" i="3"/>
  <c r="D21" i="3" s="1"/>
  <c r="F21" i="3" s="1"/>
  <c r="C21" i="3"/>
  <c r="G21" i="3" s="1"/>
  <c r="B22" i="3"/>
  <c r="D22" i="3" s="1"/>
  <c r="F22" i="3" s="1"/>
  <c r="C22" i="3"/>
  <c r="G22" i="3" s="1"/>
  <c r="B23" i="3"/>
  <c r="D23" i="3" s="1"/>
  <c r="F23" i="3" s="1"/>
  <c r="C23" i="3"/>
  <c r="G23" i="3" s="1"/>
  <c r="B24" i="3"/>
  <c r="D24" i="3" s="1"/>
  <c r="F24" i="3" s="1"/>
  <c r="C24" i="3"/>
  <c r="G24" i="3" s="1"/>
  <c r="B25" i="3"/>
  <c r="D25" i="3" s="1"/>
  <c r="F25" i="3" s="1"/>
  <c r="C25" i="3"/>
  <c r="G25" i="3" s="1"/>
  <c r="B26" i="3"/>
  <c r="D26" i="3" s="1"/>
  <c r="F26" i="3" s="1"/>
  <c r="C26" i="3"/>
  <c r="G26" i="3" s="1"/>
  <c r="B27" i="3"/>
  <c r="D27" i="3" s="1"/>
  <c r="F27" i="3" s="1"/>
  <c r="C27" i="3"/>
  <c r="G27" i="3" s="1"/>
  <c r="B28" i="3"/>
  <c r="D28" i="3" s="1"/>
  <c r="F28" i="3" s="1"/>
  <c r="C28" i="3"/>
  <c r="G28" i="3" s="1"/>
  <c r="B29" i="3"/>
  <c r="D29" i="3" s="1"/>
  <c r="F29" i="3" s="1"/>
  <c r="C29" i="3"/>
  <c r="G29" i="3" s="1"/>
  <c r="B30" i="3"/>
  <c r="D30" i="3" s="1"/>
  <c r="F30" i="3" s="1"/>
  <c r="C30" i="3"/>
  <c r="G30" i="3" s="1"/>
  <c r="B31" i="3"/>
  <c r="D31" i="3" s="1"/>
  <c r="F31" i="3" s="1"/>
  <c r="C31" i="3"/>
  <c r="G31" i="3" s="1"/>
  <c r="B32" i="3"/>
  <c r="D32" i="3" s="1"/>
  <c r="F32" i="3" s="1"/>
  <c r="C32" i="3"/>
  <c r="G32" i="3" s="1"/>
  <c r="B33" i="3"/>
  <c r="D33" i="3" s="1"/>
  <c r="F33" i="3" s="1"/>
  <c r="C33" i="3"/>
  <c r="G33" i="3" s="1"/>
  <c r="B34" i="3"/>
  <c r="D34" i="3" s="1"/>
  <c r="F34" i="3" s="1"/>
  <c r="C34" i="3"/>
  <c r="G34" i="3" s="1"/>
  <c r="B35" i="3"/>
  <c r="D35" i="3" s="1"/>
  <c r="F35" i="3" s="1"/>
  <c r="C35" i="3"/>
  <c r="G35" i="3" s="1"/>
  <c r="B36" i="3"/>
  <c r="D36" i="3" s="1"/>
  <c r="F36" i="3" s="1"/>
  <c r="C36" i="3"/>
  <c r="G36" i="3" s="1"/>
  <c r="B37" i="3"/>
  <c r="D37" i="3" s="1"/>
  <c r="F37" i="3" s="1"/>
  <c r="C37" i="3"/>
  <c r="G37" i="3" s="1"/>
  <c r="B38" i="3"/>
  <c r="D38" i="3" s="1"/>
  <c r="F38" i="3" s="1"/>
  <c r="C38" i="3"/>
  <c r="G38" i="3" s="1"/>
  <c r="B39" i="3"/>
  <c r="D39" i="3" s="1"/>
  <c r="F39" i="3" s="1"/>
  <c r="C39" i="3"/>
  <c r="G39" i="3" s="1"/>
  <c r="B40" i="3"/>
  <c r="D40" i="3" s="1"/>
  <c r="F40" i="3" s="1"/>
  <c r="C40" i="3"/>
  <c r="G40" i="3" s="1"/>
  <c r="B41" i="3"/>
  <c r="D41" i="3" s="1"/>
  <c r="F41" i="3" s="1"/>
  <c r="C41" i="3"/>
  <c r="G41" i="3" s="1"/>
  <c r="B42" i="3"/>
  <c r="D42" i="3" s="1"/>
  <c r="F42" i="3" s="1"/>
  <c r="C42" i="3"/>
  <c r="G42" i="3" s="1"/>
  <c r="B43" i="3"/>
  <c r="D43" i="3" s="1"/>
  <c r="F43" i="3" s="1"/>
  <c r="C43" i="3"/>
  <c r="G43" i="3" s="1"/>
  <c r="B44" i="3"/>
  <c r="D44" i="3" s="1"/>
  <c r="F44" i="3" s="1"/>
  <c r="C44" i="3"/>
  <c r="G44" i="3" s="1"/>
  <c r="B45" i="3"/>
  <c r="D45" i="3" s="1"/>
  <c r="F45" i="3" s="1"/>
  <c r="C45" i="3"/>
  <c r="G45" i="3" s="1"/>
  <c r="B46" i="3"/>
  <c r="D46" i="3" s="1"/>
  <c r="F46" i="3" s="1"/>
  <c r="C46" i="3"/>
  <c r="G46" i="3" s="1"/>
  <c r="B47" i="3"/>
  <c r="D47" i="3" s="1"/>
  <c r="F47" i="3" s="1"/>
  <c r="C47" i="3"/>
  <c r="G47" i="3" s="1"/>
  <c r="B48" i="3"/>
  <c r="D48" i="3" s="1"/>
  <c r="F48" i="3" s="1"/>
  <c r="C48" i="3"/>
  <c r="G48" i="3" s="1"/>
  <c r="B49" i="3"/>
  <c r="D49" i="3" s="1"/>
  <c r="F49" i="3" s="1"/>
  <c r="C49" i="3"/>
  <c r="G49" i="3" s="1"/>
  <c r="B50" i="3"/>
  <c r="D50" i="3" s="1"/>
  <c r="F50" i="3" s="1"/>
  <c r="C50" i="3"/>
  <c r="G50" i="3" s="1"/>
  <c r="B51" i="3"/>
  <c r="D51" i="3" s="1"/>
  <c r="F51" i="3" s="1"/>
  <c r="C51" i="3"/>
  <c r="G51" i="3" s="1"/>
  <c r="B52" i="3"/>
  <c r="D52" i="3" s="1"/>
  <c r="F52" i="3" s="1"/>
  <c r="C52" i="3"/>
  <c r="G52" i="3" s="1"/>
  <c r="B53" i="3"/>
  <c r="D53" i="3" s="1"/>
  <c r="F53" i="3" s="1"/>
  <c r="C53" i="3"/>
  <c r="G53" i="3" s="1"/>
  <c r="B54" i="3"/>
  <c r="D54" i="3" s="1"/>
  <c r="F54" i="3" s="1"/>
  <c r="C54" i="3"/>
  <c r="G54" i="3" s="1"/>
  <c r="B55" i="3"/>
  <c r="D55" i="3" s="1"/>
  <c r="F55" i="3" s="1"/>
  <c r="C55" i="3"/>
  <c r="G55" i="3" s="1"/>
  <c r="B56" i="3"/>
  <c r="D56" i="3" s="1"/>
  <c r="F56" i="3" s="1"/>
  <c r="C56" i="3"/>
  <c r="G56" i="3" s="1"/>
  <c r="B57" i="3"/>
  <c r="D57" i="3" s="1"/>
  <c r="F57" i="3" s="1"/>
  <c r="C57" i="3"/>
  <c r="G57" i="3" s="1"/>
  <c r="B58" i="3"/>
  <c r="D58" i="3" s="1"/>
  <c r="F58" i="3" s="1"/>
  <c r="C58" i="3"/>
  <c r="G58" i="3" s="1"/>
  <c r="B59" i="3"/>
  <c r="D59" i="3" s="1"/>
  <c r="F59" i="3" s="1"/>
  <c r="C59" i="3"/>
  <c r="G59" i="3" s="1"/>
  <c r="B60" i="3"/>
  <c r="D60" i="3" s="1"/>
  <c r="F60" i="3" s="1"/>
  <c r="C60" i="3"/>
  <c r="G60" i="3" s="1"/>
  <c r="B61" i="3"/>
  <c r="D61" i="3" s="1"/>
  <c r="F61" i="3" s="1"/>
  <c r="C61" i="3"/>
  <c r="G61" i="3" s="1"/>
  <c r="B62" i="3"/>
  <c r="D62" i="3" s="1"/>
  <c r="F62" i="3" s="1"/>
  <c r="C62" i="3"/>
  <c r="G62" i="3" s="1"/>
  <c r="B63" i="3"/>
  <c r="D63" i="3" s="1"/>
  <c r="F63" i="3" s="1"/>
  <c r="C63" i="3"/>
  <c r="G63" i="3" s="1"/>
  <c r="B64" i="3"/>
  <c r="D64" i="3" s="1"/>
  <c r="F64" i="3" s="1"/>
  <c r="C64" i="3"/>
  <c r="G64" i="3" s="1"/>
  <c r="B65" i="3"/>
  <c r="D65" i="3" s="1"/>
  <c r="F65" i="3" s="1"/>
  <c r="C65" i="3"/>
  <c r="G65" i="3" s="1"/>
  <c r="B66" i="3"/>
  <c r="D66" i="3" s="1"/>
  <c r="F66" i="3" s="1"/>
  <c r="C66" i="3"/>
  <c r="G66" i="3" s="1"/>
  <c r="B67" i="3"/>
  <c r="D67" i="3" s="1"/>
  <c r="F67" i="3" s="1"/>
  <c r="C67" i="3"/>
  <c r="G67" i="3" s="1"/>
  <c r="B68" i="3"/>
  <c r="D68" i="3" s="1"/>
  <c r="F68" i="3" s="1"/>
  <c r="C68" i="3"/>
  <c r="G68" i="3" s="1"/>
  <c r="B69" i="3"/>
  <c r="D69" i="3" s="1"/>
  <c r="F69" i="3" s="1"/>
  <c r="C69" i="3"/>
  <c r="G69" i="3" s="1"/>
  <c r="B70" i="3"/>
  <c r="D70" i="3" s="1"/>
  <c r="F70" i="3" s="1"/>
  <c r="C70" i="3"/>
  <c r="G70" i="3" s="1"/>
  <c r="B71" i="3"/>
  <c r="D71" i="3" s="1"/>
  <c r="F71" i="3" s="1"/>
  <c r="C71" i="3"/>
  <c r="G71" i="3" s="1"/>
  <c r="B72" i="3"/>
  <c r="D72" i="3" s="1"/>
  <c r="F72" i="3" s="1"/>
  <c r="C72" i="3"/>
  <c r="G72" i="3" s="1"/>
  <c r="B73" i="3"/>
  <c r="D73" i="3" s="1"/>
  <c r="F73" i="3" s="1"/>
  <c r="C73" i="3"/>
  <c r="G73" i="3" s="1"/>
  <c r="B74" i="3"/>
  <c r="D74" i="3" s="1"/>
  <c r="F74" i="3" s="1"/>
  <c r="C74" i="3"/>
  <c r="G74" i="3" s="1"/>
  <c r="B75" i="3"/>
  <c r="D75" i="3" s="1"/>
  <c r="F75" i="3" s="1"/>
  <c r="C75" i="3"/>
  <c r="G75" i="3" s="1"/>
  <c r="B76" i="3"/>
  <c r="D76" i="3" s="1"/>
  <c r="F76" i="3" s="1"/>
  <c r="C76" i="3"/>
  <c r="G76" i="3" s="1"/>
  <c r="B77" i="3"/>
  <c r="D77" i="3" s="1"/>
  <c r="F77" i="3" s="1"/>
  <c r="C77" i="3"/>
  <c r="G77" i="3" s="1"/>
  <c r="B78" i="3"/>
  <c r="D78" i="3" s="1"/>
  <c r="F78" i="3" s="1"/>
  <c r="C78" i="3"/>
  <c r="G78" i="3" s="1"/>
  <c r="B79" i="3"/>
  <c r="D79" i="3" s="1"/>
  <c r="F79" i="3" s="1"/>
  <c r="C79" i="3"/>
  <c r="G79" i="3" s="1"/>
  <c r="B80" i="3"/>
  <c r="D80" i="3" s="1"/>
  <c r="F80" i="3" s="1"/>
  <c r="C80" i="3"/>
  <c r="G80" i="3" s="1"/>
  <c r="B81" i="3"/>
  <c r="D81" i="3" s="1"/>
  <c r="F81" i="3" s="1"/>
  <c r="C81" i="3"/>
  <c r="G81" i="3" s="1"/>
  <c r="B82" i="3"/>
  <c r="D82" i="3" s="1"/>
  <c r="F82" i="3" s="1"/>
  <c r="C82" i="3"/>
  <c r="G82" i="3" s="1"/>
  <c r="B83" i="3"/>
  <c r="D83" i="3" s="1"/>
  <c r="F83" i="3" s="1"/>
  <c r="C83" i="3"/>
  <c r="G83" i="3" s="1"/>
  <c r="B84" i="3"/>
  <c r="D84" i="3" s="1"/>
  <c r="F84" i="3" s="1"/>
  <c r="C84" i="3"/>
  <c r="G84" i="3" s="1"/>
  <c r="B85" i="3"/>
  <c r="D85" i="3" s="1"/>
  <c r="F85" i="3" s="1"/>
  <c r="C85" i="3"/>
  <c r="G85" i="3" s="1"/>
  <c r="B86" i="3"/>
  <c r="D86" i="3" s="1"/>
  <c r="F86" i="3" s="1"/>
  <c r="C86" i="3"/>
  <c r="G86" i="3" s="1"/>
  <c r="B87" i="3"/>
  <c r="D87" i="3" s="1"/>
  <c r="F87" i="3" s="1"/>
  <c r="C87" i="3"/>
  <c r="G87" i="3" s="1"/>
  <c r="B88" i="3"/>
  <c r="D88" i="3" s="1"/>
  <c r="F88" i="3" s="1"/>
  <c r="C88" i="3"/>
  <c r="G88" i="3" s="1"/>
  <c r="B89" i="3"/>
  <c r="D89" i="3" s="1"/>
  <c r="F89" i="3" s="1"/>
  <c r="C89" i="3"/>
  <c r="G89" i="3" s="1"/>
  <c r="B90" i="3"/>
  <c r="D90" i="3" s="1"/>
  <c r="F90" i="3" s="1"/>
  <c r="C90" i="3"/>
  <c r="G90" i="3" s="1"/>
  <c r="B91" i="3"/>
  <c r="D91" i="3" s="1"/>
  <c r="F91" i="3" s="1"/>
  <c r="C91" i="3"/>
  <c r="G91" i="3" s="1"/>
  <c r="B92" i="3"/>
  <c r="D92" i="3" s="1"/>
  <c r="F92" i="3" s="1"/>
  <c r="C92" i="3"/>
  <c r="G92" i="3" s="1"/>
  <c r="B93" i="3"/>
  <c r="D93" i="3" s="1"/>
  <c r="F93" i="3" s="1"/>
  <c r="C93" i="3"/>
  <c r="G93" i="3" s="1"/>
  <c r="B94" i="3"/>
  <c r="D94" i="3" s="1"/>
  <c r="F94" i="3" s="1"/>
  <c r="C94" i="3"/>
  <c r="G94" i="3" s="1"/>
  <c r="B95" i="3"/>
  <c r="D95" i="3" s="1"/>
  <c r="F95" i="3" s="1"/>
  <c r="C95" i="3"/>
  <c r="G95" i="3" s="1"/>
  <c r="B96" i="3"/>
  <c r="D96" i="3" s="1"/>
  <c r="F96" i="3" s="1"/>
  <c r="C96" i="3"/>
  <c r="G96" i="3" s="1"/>
  <c r="B97" i="3"/>
  <c r="D97" i="3" s="1"/>
  <c r="F97" i="3" s="1"/>
  <c r="C97" i="3"/>
  <c r="G97" i="3" s="1"/>
  <c r="B98" i="3"/>
  <c r="D98" i="3" s="1"/>
  <c r="F98" i="3" s="1"/>
  <c r="C98" i="3"/>
  <c r="G98" i="3" s="1"/>
  <c r="B99" i="3"/>
  <c r="D99" i="3" s="1"/>
  <c r="F99" i="3" s="1"/>
  <c r="C99" i="3"/>
  <c r="G99" i="3" s="1"/>
  <c r="B100" i="3"/>
  <c r="D100" i="3" s="1"/>
  <c r="F100" i="3" s="1"/>
  <c r="C100" i="3"/>
  <c r="G100" i="3" s="1"/>
  <c r="B101" i="3"/>
  <c r="D101" i="3" s="1"/>
  <c r="F101" i="3" s="1"/>
  <c r="C101" i="3"/>
  <c r="G101" i="3" s="1"/>
  <c r="B102" i="3"/>
  <c r="D102" i="3" s="1"/>
  <c r="F102" i="3" s="1"/>
  <c r="C102" i="3"/>
  <c r="G102" i="3" s="1"/>
  <c r="B103" i="3"/>
  <c r="D103" i="3" s="1"/>
  <c r="F103" i="3" s="1"/>
  <c r="C103" i="3"/>
  <c r="G103" i="3" s="1"/>
  <c r="B104" i="3"/>
  <c r="D104" i="3" s="1"/>
  <c r="F104" i="3" s="1"/>
  <c r="C104" i="3"/>
  <c r="G104" i="3" s="1"/>
  <c r="B105" i="3"/>
  <c r="D105" i="3" s="1"/>
  <c r="F105" i="3" s="1"/>
  <c r="C105" i="3"/>
  <c r="G105" i="3" s="1"/>
  <c r="B106" i="3"/>
  <c r="D106" i="3" s="1"/>
  <c r="F106" i="3" s="1"/>
  <c r="C106" i="3"/>
  <c r="G106" i="3" s="1"/>
  <c r="B107" i="3"/>
  <c r="D107" i="3" s="1"/>
  <c r="F107" i="3" s="1"/>
  <c r="C107" i="3"/>
  <c r="G107" i="3" s="1"/>
  <c r="B108" i="3"/>
  <c r="D108" i="3" s="1"/>
  <c r="F108" i="3" s="1"/>
  <c r="C108" i="3"/>
  <c r="G108" i="3" s="1"/>
  <c r="B109" i="3"/>
  <c r="D109" i="3" s="1"/>
  <c r="F109" i="3" s="1"/>
  <c r="C109" i="3"/>
  <c r="G109" i="3" s="1"/>
  <c r="B110" i="3"/>
  <c r="D110" i="3" s="1"/>
  <c r="F110" i="3" s="1"/>
  <c r="C110" i="3"/>
  <c r="G110" i="3" s="1"/>
  <c r="B111" i="3"/>
  <c r="D111" i="3" s="1"/>
  <c r="F111" i="3" s="1"/>
  <c r="C111" i="3"/>
  <c r="G111" i="3" s="1"/>
  <c r="B112" i="3"/>
  <c r="D112" i="3" s="1"/>
  <c r="F112" i="3" s="1"/>
  <c r="C112" i="3"/>
  <c r="G112" i="3" s="1"/>
  <c r="B113" i="3"/>
  <c r="D113" i="3" s="1"/>
  <c r="F113" i="3" s="1"/>
  <c r="C113" i="3"/>
  <c r="G113" i="3" s="1"/>
  <c r="B114" i="3"/>
  <c r="D114" i="3" s="1"/>
  <c r="F114" i="3" s="1"/>
  <c r="C114" i="3"/>
  <c r="G114" i="3" s="1"/>
  <c r="B115" i="3"/>
  <c r="D115" i="3" s="1"/>
  <c r="F115" i="3" s="1"/>
  <c r="C115" i="3"/>
  <c r="G115" i="3" s="1"/>
  <c r="B116" i="3"/>
  <c r="D116" i="3" s="1"/>
  <c r="F116" i="3" s="1"/>
  <c r="C116" i="3"/>
  <c r="G116" i="3" s="1"/>
  <c r="B117" i="3"/>
  <c r="D117" i="3" s="1"/>
  <c r="F117" i="3" s="1"/>
  <c r="C117" i="3"/>
  <c r="G117" i="3" s="1"/>
  <c r="B118" i="3"/>
  <c r="D118" i="3" s="1"/>
  <c r="F118" i="3" s="1"/>
  <c r="C118" i="3"/>
  <c r="G118" i="3" s="1"/>
  <c r="B119" i="3"/>
  <c r="D119" i="3" s="1"/>
  <c r="F119" i="3" s="1"/>
  <c r="C119" i="3"/>
  <c r="G119" i="3" s="1"/>
  <c r="B120" i="3"/>
  <c r="D120" i="3" s="1"/>
  <c r="F120" i="3" s="1"/>
  <c r="C120" i="3"/>
  <c r="G120" i="3" s="1"/>
  <c r="B121" i="3"/>
  <c r="D121" i="3" s="1"/>
  <c r="F121" i="3" s="1"/>
  <c r="C121" i="3"/>
  <c r="G121" i="3" s="1"/>
  <c r="B122" i="3"/>
  <c r="D122" i="3" s="1"/>
  <c r="F122" i="3" s="1"/>
  <c r="C122" i="3"/>
  <c r="G122" i="3" s="1"/>
  <c r="B123" i="3"/>
  <c r="D123" i="3" s="1"/>
  <c r="F123" i="3" s="1"/>
  <c r="C123" i="3"/>
  <c r="G123" i="3" s="1"/>
  <c r="B124" i="3"/>
  <c r="D124" i="3" s="1"/>
  <c r="F124" i="3" s="1"/>
  <c r="C124" i="3"/>
  <c r="G124" i="3" s="1"/>
  <c r="B125" i="3"/>
  <c r="D125" i="3" s="1"/>
  <c r="F125" i="3" s="1"/>
  <c r="C125" i="3"/>
  <c r="G125" i="3" s="1"/>
  <c r="B126" i="3"/>
  <c r="D126" i="3" s="1"/>
  <c r="F126" i="3" s="1"/>
  <c r="C126" i="3"/>
  <c r="G126" i="3" s="1"/>
  <c r="B127" i="3"/>
  <c r="D127" i="3" s="1"/>
  <c r="F127" i="3" s="1"/>
  <c r="C127" i="3"/>
  <c r="G127" i="3" s="1"/>
  <c r="B128" i="3"/>
  <c r="D128" i="3" s="1"/>
  <c r="F128" i="3" s="1"/>
  <c r="C128" i="3"/>
  <c r="G128" i="3" s="1"/>
  <c r="B129" i="3"/>
  <c r="D129" i="3" s="1"/>
  <c r="F129" i="3" s="1"/>
  <c r="C129" i="3"/>
  <c r="G129" i="3" s="1"/>
  <c r="B130" i="3"/>
  <c r="D130" i="3" s="1"/>
  <c r="F130" i="3" s="1"/>
  <c r="C130" i="3"/>
  <c r="G130" i="3" s="1"/>
  <c r="B131" i="3"/>
  <c r="D131" i="3" s="1"/>
  <c r="F131" i="3" s="1"/>
  <c r="C131" i="3"/>
  <c r="G131" i="3" s="1"/>
  <c r="B132" i="3"/>
  <c r="D132" i="3" s="1"/>
  <c r="F132" i="3" s="1"/>
  <c r="C132" i="3"/>
  <c r="G132" i="3" s="1"/>
  <c r="B133" i="3"/>
  <c r="D133" i="3" s="1"/>
  <c r="F133" i="3" s="1"/>
  <c r="C133" i="3"/>
  <c r="G133" i="3" s="1"/>
  <c r="B134" i="3"/>
  <c r="D134" i="3" s="1"/>
  <c r="F134" i="3" s="1"/>
  <c r="C134" i="3"/>
  <c r="G134" i="3" s="1"/>
  <c r="B135" i="3"/>
  <c r="D135" i="3" s="1"/>
  <c r="F135" i="3" s="1"/>
  <c r="C135" i="3"/>
  <c r="G135" i="3" s="1"/>
  <c r="B136" i="3"/>
  <c r="D136" i="3" s="1"/>
  <c r="F136" i="3" s="1"/>
  <c r="C136" i="3"/>
  <c r="G136" i="3" s="1"/>
  <c r="B137" i="3"/>
  <c r="D137" i="3" s="1"/>
  <c r="F137" i="3" s="1"/>
  <c r="C137" i="3"/>
  <c r="G137" i="3" s="1"/>
  <c r="B138" i="3"/>
  <c r="D138" i="3" s="1"/>
  <c r="F138" i="3" s="1"/>
  <c r="C138" i="3"/>
  <c r="G138" i="3" s="1"/>
  <c r="B139" i="3"/>
  <c r="D139" i="3" s="1"/>
  <c r="F139" i="3" s="1"/>
  <c r="C139" i="3"/>
  <c r="G139" i="3" s="1"/>
  <c r="B140" i="3"/>
  <c r="D140" i="3" s="1"/>
  <c r="F140" i="3" s="1"/>
  <c r="C140" i="3"/>
  <c r="G140" i="3" s="1"/>
  <c r="B141" i="3"/>
  <c r="D141" i="3" s="1"/>
  <c r="F141" i="3" s="1"/>
  <c r="C141" i="3"/>
  <c r="G141" i="3" s="1"/>
  <c r="B142" i="3"/>
  <c r="D142" i="3" s="1"/>
  <c r="F142" i="3" s="1"/>
  <c r="C142" i="3"/>
  <c r="G142" i="3" s="1"/>
  <c r="B143" i="3"/>
  <c r="D143" i="3" s="1"/>
  <c r="F143" i="3" s="1"/>
  <c r="C143" i="3"/>
  <c r="G143" i="3" s="1"/>
  <c r="B144" i="3"/>
  <c r="D144" i="3" s="1"/>
  <c r="F144" i="3" s="1"/>
  <c r="C144" i="3"/>
  <c r="G144" i="3" s="1"/>
  <c r="B145" i="3"/>
  <c r="D145" i="3" s="1"/>
  <c r="F145" i="3" s="1"/>
  <c r="C145" i="3"/>
  <c r="G145" i="3" s="1"/>
  <c r="B146" i="3"/>
  <c r="D146" i="3" s="1"/>
  <c r="F146" i="3" s="1"/>
  <c r="C146" i="3"/>
  <c r="G146" i="3" s="1"/>
  <c r="B147" i="3"/>
  <c r="D147" i="3" s="1"/>
  <c r="F147" i="3" s="1"/>
  <c r="C147" i="3"/>
  <c r="G147" i="3" s="1"/>
  <c r="B148" i="3"/>
  <c r="D148" i="3" s="1"/>
  <c r="F148" i="3" s="1"/>
  <c r="C148" i="3"/>
  <c r="G148" i="3" s="1"/>
  <c r="B149" i="3"/>
  <c r="D149" i="3" s="1"/>
  <c r="F149" i="3" s="1"/>
  <c r="C149" i="3"/>
  <c r="G149" i="3" s="1"/>
  <c r="B150" i="3"/>
  <c r="D150" i="3" s="1"/>
  <c r="F150" i="3" s="1"/>
  <c r="C150" i="3"/>
  <c r="G150" i="3" s="1"/>
  <c r="B151" i="3"/>
  <c r="D151" i="3" s="1"/>
  <c r="F151" i="3" s="1"/>
  <c r="C151" i="3"/>
  <c r="G151" i="3" s="1"/>
  <c r="B152" i="3"/>
  <c r="D152" i="3" s="1"/>
  <c r="F152" i="3" s="1"/>
  <c r="C152" i="3"/>
  <c r="G152" i="3" s="1"/>
  <c r="B153" i="3"/>
  <c r="D153" i="3" s="1"/>
  <c r="F153" i="3" s="1"/>
  <c r="C153" i="3"/>
  <c r="G153" i="3" s="1"/>
  <c r="B154" i="3"/>
  <c r="D154" i="3" s="1"/>
  <c r="F154" i="3" s="1"/>
  <c r="C154" i="3"/>
  <c r="G154" i="3" s="1"/>
  <c r="B155" i="3"/>
  <c r="D155" i="3" s="1"/>
  <c r="F155" i="3" s="1"/>
  <c r="C155" i="3"/>
  <c r="G155" i="3" s="1"/>
  <c r="B156" i="3"/>
  <c r="D156" i="3" s="1"/>
  <c r="F156" i="3" s="1"/>
  <c r="C156" i="3"/>
  <c r="G156" i="3" s="1"/>
  <c r="B157" i="3"/>
  <c r="D157" i="3" s="1"/>
  <c r="F157" i="3" s="1"/>
  <c r="C157" i="3"/>
  <c r="G157" i="3" s="1"/>
  <c r="B158" i="3"/>
  <c r="D158" i="3" s="1"/>
  <c r="F158" i="3" s="1"/>
  <c r="C158" i="3"/>
  <c r="G158" i="3" s="1"/>
  <c r="B159" i="3"/>
  <c r="D159" i="3" s="1"/>
  <c r="F159" i="3" s="1"/>
  <c r="C159" i="3"/>
  <c r="G159" i="3" s="1"/>
  <c r="B160" i="3"/>
  <c r="D160" i="3" s="1"/>
  <c r="F160" i="3" s="1"/>
  <c r="C160" i="3"/>
  <c r="G160" i="3" s="1"/>
  <c r="B161" i="3"/>
  <c r="D161" i="3" s="1"/>
  <c r="F161" i="3" s="1"/>
  <c r="C161" i="3"/>
  <c r="G161" i="3" s="1"/>
  <c r="B162" i="3"/>
  <c r="D162" i="3" s="1"/>
  <c r="F162" i="3" s="1"/>
  <c r="C162" i="3"/>
  <c r="G162" i="3" s="1"/>
  <c r="B163" i="3"/>
  <c r="D163" i="3" s="1"/>
  <c r="F163" i="3" s="1"/>
  <c r="C163" i="3"/>
  <c r="G163" i="3" s="1"/>
  <c r="B164" i="3"/>
  <c r="D164" i="3" s="1"/>
  <c r="F164" i="3" s="1"/>
  <c r="C164" i="3"/>
  <c r="G164" i="3" s="1"/>
  <c r="B165" i="3"/>
  <c r="D165" i="3" s="1"/>
  <c r="F165" i="3" s="1"/>
  <c r="C165" i="3"/>
  <c r="G165" i="3" s="1"/>
  <c r="B166" i="3"/>
  <c r="D166" i="3" s="1"/>
  <c r="F166" i="3" s="1"/>
  <c r="C166" i="3"/>
  <c r="G166" i="3" s="1"/>
  <c r="B167" i="3"/>
  <c r="D167" i="3" s="1"/>
  <c r="F167" i="3" s="1"/>
  <c r="C167" i="3"/>
  <c r="G167" i="3" s="1"/>
  <c r="B168" i="3"/>
  <c r="D168" i="3" s="1"/>
  <c r="F168" i="3" s="1"/>
  <c r="C168" i="3"/>
  <c r="G168" i="3" s="1"/>
  <c r="B169" i="3"/>
  <c r="D169" i="3" s="1"/>
  <c r="F169" i="3" s="1"/>
  <c r="C169" i="3"/>
  <c r="G169" i="3" s="1"/>
  <c r="B170" i="3"/>
  <c r="D170" i="3" s="1"/>
  <c r="F170" i="3" s="1"/>
  <c r="C170" i="3"/>
  <c r="G170" i="3" s="1"/>
  <c r="B171" i="3"/>
  <c r="D171" i="3" s="1"/>
  <c r="F171" i="3" s="1"/>
  <c r="C171" i="3"/>
  <c r="G171" i="3" s="1"/>
  <c r="B172" i="3"/>
  <c r="D172" i="3" s="1"/>
  <c r="F172" i="3" s="1"/>
  <c r="C172" i="3"/>
  <c r="G172" i="3" s="1"/>
  <c r="B173" i="3"/>
  <c r="D173" i="3" s="1"/>
  <c r="F173" i="3" s="1"/>
  <c r="C173" i="3"/>
  <c r="G173" i="3" s="1"/>
  <c r="B174" i="3"/>
  <c r="D174" i="3" s="1"/>
  <c r="F174" i="3" s="1"/>
  <c r="C174" i="3"/>
  <c r="G174" i="3" s="1"/>
  <c r="B175" i="3"/>
  <c r="D175" i="3" s="1"/>
  <c r="F175" i="3" s="1"/>
  <c r="C175" i="3"/>
  <c r="G175" i="3" s="1"/>
  <c r="B176" i="3"/>
  <c r="D176" i="3" s="1"/>
  <c r="F176" i="3" s="1"/>
  <c r="C176" i="3"/>
  <c r="G176" i="3" s="1"/>
  <c r="B177" i="3"/>
  <c r="D177" i="3" s="1"/>
  <c r="F177" i="3" s="1"/>
  <c r="C177" i="3"/>
  <c r="G177" i="3" s="1"/>
  <c r="B178" i="3"/>
  <c r="D178" i="3" s="1"/>
  <c r="F178" i="3" s="1"/>
  <c r="C178" i="3"/>
  <c r="G178" i="3" s="1"/>
  <c r="B179" i="3"/>
  <c r="D179" i="3" s="1"/>
  <c r="F179" i="3" s="1"/>
  <c r="C179" i="3"/>
  <c r="G179" i="3" s="1"/>
  <c r="B180" i="3"/>
  <c r="D180" i="3" s="1"/>
  <c r="F180" i="3" s="1"/>
  <c r="C180" i="3"/>
  <c r="G180" i="3" s="1"/>
  <c r="B181" i="3"/>
  <c r="D181" i="3" s="1"/>
  <c r="F181" i="3" s="1"/>
  <c r="C181" i="3"/>
  <c r="G181" i="3" s="1"/>
  <c r="B182" i="3"/>
  <c r="D182" i="3" s="1"/>
  <c r="F182" i="3" s="1"/>
  <c r="C182" i="3"/>
  <c r="G182" i="3" s="1"/>
  <c r="B183" i="3"/>
  <c r="D183" i="3" s="1"/>
  <c r="F183" i="3" s="1"/>
  <c r="C183" i="3"/>
  <c r="G183" i="3" s="1"/>
  <c r="B184" i="3"/>
  <c r="D184" i="3" s="1"/>
  <c r="F184" i="3" s="1"/>
  <c r="C184" i="3"/>
  <c r="G184" i="3" s="1"/>
  <c r="B185" i="3"/>
  <c r="D185" i="3" s="1"/>
  <c r="F185" i="3" s="1"/>
  <c r="C185" i="3"/>
  <c r="G185" i="3" s="1"/>
  <c r="B186" i="3"/>
  <c r="D186" i="3" s="1"/>
  <c r="F186" i="3" s="1"/>
  <c r="C186" i="3"/>
  <c r="G186" i="3" s="1"/>
  <c r="B187" i="3"/>
  <c r="D187" i="3" s="1"/>
  <c r="F187" i="3" s="1"/>
  <c r="C187" i="3"/>
  <c r="G187" i="3" s="1"/>
  <c r="B188" i="3"/>
  <c r="D188" i="3" s="1"/>
  <c r="F188" i="3" s="1"/>
  <c r="C188" i="3"/>
  <c r="G188" i="3" s="1"/>
  <c r="B189" i="3"/>
  <c r="D189" i="3" s="1"/>
  <c r="F189" i="3" s="1"/>
  <c r="C189" i="3"/>
  <c r="G189" i="3" s="1"/>
  <c r="B190" i="3"/>
  <c r="D190" i="3" s="1"/>
  <c r="F190" i="3" s="1"/>
  <c r="C190" i="3"/>
  <c r="G190" i="3" s="1"/>
  <c r="B191" i="3"/>
  <c r="D191" i="3" s="1"/>
  <c r="F191" i="3" s="1"/>
  <c r="C191" i="3"/>
  <c r="G191" i="3" s="1"/>
  <c r="B192" i="3"/>
  <c r="D192" i="3" s="1"/>
  <c r="F192" i="3" s="1"/>
  <c r="C192" i="3"/>
  <c r="G192" i="3" s="1"/>
  <c r="B193" i="3"/>
  <c r="D193" i="3" s="1"/>
  <c r="F193" i="3" s="1"/>
  <c r="C193" i="3"/>
  <c r="G193" i="3" s="1"/>
  <c r="B194" i="3"/>
  <c r="D194" i="3" s="1"/>
  <c r="F194" i="3" s="1"/>
  <c r="C194" i="3"/>
  <c r="G194" i="3" s="1"/>
  <c r="B195" i="3"/>
  <c r="D195" i="3" s="1"/>
  <c r="F195" i="3" s="1"/>
  <c r="C195" i="3"/>
  <c r="G195" i="3" s="1"/>
  <c r="B196" i="3"/>
  <c r="D196" i="3" s="1"/>
  <c r="F196" i="3" s="1"/>
  <c r="C196" i="3"/>
  <c r="G196" i="3" s="1"/>
  <c r="B197" i="3"/>
  <c r="D197" i="3" s="1"/>
  <c r="F197" i="3" s="1"/>
  <c r="C197" i="3"/>
  <c r="G197" i="3" s="1"/>
  <c r="B198" i="3"/>
  <c r="D198" i="3" s="1"/>
  <c r="F198" i="3" s="1"/>
  <c r="C198" i="3"/>
  <c r="G198" i="3" s="1"/>
  <c r="B199" i="3"/>
  <c r="D199" i="3" s="1"/>
  <c r="F199" i="3" s="1"/>
  <c r="C199" i="3"/>
  <c r="G199" i="3" s="1"/>
  <c r="B200" i="3"/>
  <c r="D200" i="3" s="1"/>
  <c r="F200" i="3" s="1"/>
  <c r="C200" i="3"/>
  <c r="G200" i="3" s="1"/>
  <c r="B201" i="3"/>
  <c r="D201" i="3" s="1"/>
  <c r="F201" i="3" s="1"/>
  <c r="C201" i="3"/>
  <c r="G201" i="3" s="1"/>
  <c r="B202" i="3"/>
  <c r="D202" i="3" s="1"/>
  <c r="F202" i="3" s="1"/>
  <c r="C202" i="3"/>
  <c r="G202" i="3" s="1"/>
  <c r="B203" i="3"/>
  <c r="D203" i="3" s="1"/>
  <c r="F203" i="3" s="1"/>
  <c r="C203" i="3"/>
  <c r="G203" i="3" s="1"/>
  <c r="B204" i="3"/>
  <c r="D204" i="3" s="1"/>
  <c r="F204" i="3" s="1"/>
  <c r="C204" i="3"/>
  <c r="G204" i="3" s="1"/>
  <c r="B205" i="3"/>
  <c r="D205" i="3" s="1"/>
  <c r="F205" i="3" s="1"/>
  <c r="C205" i="3"/>
  <c r="G205" i="3" s="1"/>
  <c r="B206" i="3"/>
  <c r="D206" i="3" s="1"/>
  <c r="F206" i="3" s="1"/>
  <c r="C206" i="3"/>
  <c r="G206" i="3" s="1"/>
  <c r="B207" i="3"/>
  <c r="D207" i="3" s="1"/>
  <c r="F207" i="3" s="1"/>
  <c r="C207" i="3"/>
  <c r="G207" i="3" s="1"/>
  <c r="B208" i="3"/>
  <c r="D208" i="3" s="1"/>
  <c r="F208" i="3" s="1"/>
  <c r="C208" i="3"/>
  <c r="G208" i="3" s="1"/>
  <c r="B209" i="3"/>
  <c r="D209" i="3" s="1"/>
  <c r="F209" i="3" s="1"/>
  <c r="C209" i="3"/>
  <c r="G209" i="3" s="1"/>
  <c r="B210" i="3"/>
  <c r="D210" i="3" s="1"/>
  <c r="F210" i="3" s="1"/>
  <c r="C210" i="3"/>
  <c r="G210" i="3" s="1"/>
  <c r="B211" i="3"/>
  <c r="D211" i="3" s="1"/>
  <c r="F211" i="3" s="1"/>
  <c r="C211" i="3"/>
  <c r="G211" i="3" s="1"/>
  <c r="B212" i="3"/>
  <c r="D212" i="3" s="1"/>
  <c r="F212" i="3" s="1"/>
  <c r="C212" i="3"/>
  <c r="G212" i="3" s="1"/>
  <c r="B213" i="3"/>
  <c r="D213" i="3" s="1"/>
  <c r="F213" i="3" s="1"/>
  <c r="C213" i="3"/>
  <c r="G213" i="3" s="1"/>
  <c r="B214" i="3"/>
  <c r="D214" i="3" s="1"/>
  <c r="F214" i="3" s="1"/>
  <c r="C214" i="3"/>
  <c r="G214" i="3" s="1"/>
  <c r="B215" i="3"/>
  <c r="D215" i="3" s="1"/>
  <c r="F215" i="3" s="1"/>
  <c r="C215" i="3"/>
  <c r="G215" i="3" s="1"/>
  <c r="B216" i="3"/>
  <c r="D216" i="3" s="1"/>
  <c r="F216" i="3" s="1"/>
  <c r="C216" i="3"/>
  <c r="G216" i="3" s="1"/>
  <c r="B217" i="3"/>
  <c r="D217" i="3" s="1"/>
  <c r="F217" i="3" s="1"/>
  <c r="C217" i="3"/>
  <c r="G217" i="3" s="1"/>
  <c r="B218" i="3"/>
  <c r="D218" i="3" s="1"/>
  <c r="F218" i="3" s="1"/>
  <c r="C218" i="3"/>
  <c r="G218" i="3" s="1"/>
  <c r="B219" i="3"/>
  <c r="D219" i="3" s="1"/>
  <c r="F219" i="3" s="1"/>
  <c r="C219" i="3"/>
  <c r="G219" i="3" s="1"/>
  <c r="B220" i="3"/>
  <c r="D220" i="3" s="1"/>
  <c r="F220" i="3" s="1"/>
  <c r="C220" i="3"/>
  <c r="G220" i="3" s="1"/>
  <c r="B221" i="3"/>
  <c r="D221" i="3" s="1"/>
  <c r="F221" i="3" s="1"/>
  <c r="C221" i="3"/>
  <c r="G221" i="3" s="1"/>
  <c r="B222" i="3"/>
  <c r="D222" i="3" s="1"/>
  <c r="F222" i="3" s="1"/>
  <c r="C222" i="3"/>
  <c r="G222" i="3" s="1"/>
  <c r="B223" i="3"/>
  <c r="D223" i="3" s="1"/>
  <c r="F223" i="3" s="1"/>
  <c r="C223" i="3"/>
  <c r="G223" i="3" s="1"/>
  <c r="B224" i="3"/>
  <c r="D224" i="3" s="1"/>
  <c r="F224" i="3" s="1"/>
  <c r="C224" i="3"/>
  <c r="G224" i="3" s="1"/>
  <c r="B225" i="3"/>
  <c r="D225" i="3" s="1"/>
  <c r="F225" i="3" s="1"/>
  <c r="C225" i="3"/>
  <c r="G225" i="3" s="1"/>
  <c r="B226" i="3"/>
  <c r="D226" i="3" s="1"/>
  <c r="F226" i="3" s="1"/>
  <c r="C226" i="3"/>
  <c r="G226" i="3" s="1"/>
  <c r="B227" i="3"/>
  <c r="D227" i="3" s="1"/>
  <c r="F227" i="3" s="1"/>
  <c r="C227" i="3"/>
  <c r="G227" i="3" s="1"/>
  <c r="B228" i="3"/>
  <c r="D228" i="3" s="1"/>
  <c r="F228" i="3" s="1"/>
  <c r="C228" i="3"/>
  <c r="G228" i="3" s="1"/>
  <c r="B229" i="3"/>
  <c r="D229" i="3" s="1"/>
  <c r="F229" i="3" s="1"/>
  <c r="C229" i="3"/>
  <c r="G229" i="3" s="1"/>
  <c r="B230" i="3"/>
  <c r="D230" i="3" s="1"/>
  <c r="F230" i="3" s="1"/>
  <c r="C230" i="3"/>
  <c r="G230" i="3" s="1"/>
  <c r="B231" i="3"/>
  <c r="D231" i="3" s="1"/>
  <c r="F231" i="3" s="1"/>
  <c r="C231" i="3"/>
  <c r="G231" i="3" s="1"/>
  <c r="B232" i="3"/>
  <c r="D232" i="3" s="1"/>
  <c r="F232" i="3" s="1"/>
  <c r="C232" i="3"/>
  <c r="G232" i="3" s="1"/>
  <c r="B233" i="3"/>
  <c r="D233" i="3" s="1"/>
  <c r="F233" i="3" s="1"/>
  <c r="C233" i="3"/>
  <c r="G233" i="3" s="1"/>
  <c r="B234" i="3"/>
  <c r="D234" i="3" s="1"/>
  <c r="F234" i="3" s="1"/>
  <c r="C234" i="3"/>
  <c r="G234" i="3" s="1"/>
  <c r="B235" i="3"/>
  <c r="D235" i="3" s="1"/>
  <c r="F235" i="3" s="1"/>
  <c r="C235" i="3"/>
  <c r="G235" i="3" s="1"/>
  <c r="B236" i="3"/>
  <c r="D236" i="3" s="1"/>
  <c r="F236" i="3" s="1"/>
  <c r="C236" i="3"/>
  <c r="G236" i="3" s="1"/>
  <c r="B237" i="3"/>
  <c r="D237" i="3" s="1"/>
  <c r="F237" i="3" s="1"/>
  <c r="C237" i="3"/>
  <c r="G237" i="3" s="1"/>
  <c r="B238" i="3"/>
  <c r="D238" i="3" s="1"/>
  <c r="F238" i="3" s="1"/>
  <c r="C238" i="3"/>
  <c r="G238" i="3" s="1"/>
  <c r="B239" i="3"/>
  <c r="D239" i="3" s="1"/>
  <c r="F239" i="3" s="1"/>
  <c r="C239" i="3"/>
  <c r="G239" i="3" s="1"/>
  <c r="B240" i="3"/>
  <c r="D240" i="3" s="1"/>
  <c r="F240" i="3" s="1"/>
  <c r="C240" i="3"/>
  <c r="G240" i="3" s="1"/>
  <c r="B241" i="3"/>
  <c r="D241" i="3" s="1"/>
  <c r="F241" i="3" s="1"/>
  <c r="C241" i="3"/>
  <c r="G241" i="3" s="1"/>
  <c r="B242" i="3"/>
  <c r="D242" i="3" s="1"/>
  <c r="F242" i="3" s="1"/>
  <c r="C242" i="3"/>
  <c r="G242" i="3" s="1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1" i="3"/>
  <c r="H224" i="3" l="1"/>
  <c r="K224" i="3" s="1"/>
  <c r="H204" i="3"/>
  <c r="K204" i="3" s="1"/>
  <c r="H180" i="3"/>
  <c r="K180" i="3" s="1"/>
  <c r="H160" i="3"/>
  <c r="K160" i="3" s="1"/>
  <c r="H144" i="3"/>
  <c r="K144" i="3" s="1"/>
  <c r="H128" i="3"/>
  <c r="K128" i="3" s="1"/>
  <c r="H112" i="3"/>
  <c r="K112" i="3" s="1"/>
  <c r="H92" i="3"/>
  <c r="K92" i="3" s="1"/>
  <c r="H76" i="3"/>
  <c r="K76" i="3" s="1"/>
  <c r="H56" i="3"/>
  <c r="K56" i="3" s="1"/>
  <c r="H32" i="3"/>
  <c r="K32" i="3" s="1"/>
  <c r="H220" i="3"/>
  <c r="K220" i="3" s="1"/>
  <c r="H188" i="3"/>
  <c r="K188" i="3" s="1"/>
  <c r="H156" i="3"/>
  <c r="K156" i="3" s="1"/>
  <c r="H132" i="3"/>
  <c r="K132" i="3" s="1"/>
  <c r="H44" i="3"/>
  <c r="K44" i="3" s="1"/>
  <c r="H240" i="3"/>
  <c r="K240" i="3" s="1"/>
  <c r="H200" i="3"/>
  <c r="K200" i="3" s="1"/>
  <c r="H168" i="3"/>
  <c r="K168" i="3" s="1"/>
  <c r="H136" i="3"/>
  <c r="K136" i="3" s="1"/>
  <c r="H96" i="3"/>
  <c r="K96" i="3" s="1"/>
  <c r="H72" i="3"/>
  <c r="K72" i="3" s="1"/>
  <c r="H52" i="3"/>
  <c r="K52" i="3" s="1"/>
  <c r="H40" i="3"/>
  <c r="K40" i="3" s="1"/>
  <c r="H228" i="3"/>
  <c r="K228" i="3" s="1"/>
  <c r="H208" i="3"/>
  <c r="K208" i="3" s="1"/>
  <c r="H184" i="3"/>
  <c r="K184" i="3" s="1"/>
  <c r="H164" i="3"/>
  <c r="K164" i="3" s="1"/>
  <c r="H140" i="3"/>
  <c r="K140" i="3" s="1"/>
  <c r="H124" i="3"/>
  <c r="K124" i="3" s="1"/>
  <c r="H108" i="3"/>
  <c r="K108" i="3" s="1"/>
  <c r="H88" i="3"/>
  <c r="K88" i="3" s="1"/>
  <c r="H68" i="3"/>
  <c r="K68" i="3" s="1"/>
  <c r="H48" i="3"/>
  <c r="K48" i="3" s="1"/>
  <c r="H236" i="3"/>
  <c r="K236" i="3" s="1"/>
  <c r="H216" i="3"/>
  <c r="K216" i="3" s="1"/>
  <c r="H192" i="3"/>
  <c r="K192" i="3" s="1"/>
  <c r="H176" i="3"/>
  <c r="K176" i="3" s="1"/>
  <c r="H152" i="3"/>
  <c r="K152" i="3" s="1"/>
  <c r="H116" i="3"/>
  <c r="K116" i="3" s="1"/>
  <c r="H100" i="3"/>
  <c r="K100" i="3" s="1"/>
  <c r="H80" i="3"/>
  <c r="K80" i="3" s="1"/>
  <c r="H64" i="3"/>
  <c r="K64" i="3" s="1"/>
  <c r="H28" i="3"/>
  <c r="K28" i="3" s="1"/>
  <c r="H232" i="3"/>
  <c r="K232" i="3" s="1"/>
  <c r="H212" i="3"/>
  <c r="K212" i="3" s="1"/>
  <c r="H196" i="3"/>
  <c r="K196" i="3" s="1"/>
  <c r="H172" i="3"/>
  <c r="K172" i="3" s="1"/>
  <c r="H148" i="3"/>
  <c r="K148" i="3" s="1"/>
  <c r="H120" i="3"/>
  <c r="K120" i="3" s="1"/>
  <c r="H104" i="3"/>
  <c r="K104" i="3" s="1"/>
  <c r="H84" i="3"/>
  <c r="K84" i="3" s="1"/>
  <c r="H60" i="3"/>
  <c r="K60" i="3" s="1"/>
  <c r="H36" i="3"/>
  <c r="K36" i="3" s="1"/>
  <c r="H231" i="3"/>
  <c r="K231" i="3" s="1"/>
  <c r="H211" i="3"/>
  <c r="K211" i="3" s="1"/>
  <c r="H187" i="3"/>
  <c r="K187" i="3" s="1"/>
  <c r="H159" i="3"/>
  <c r="K159" i="3" s="1"/>
  <c r="H139" i="3"/>
  <c r="K139" i="3" s="1"/>
  <c r="H119" i="3"/>
  <c r="K119" i="3" s="1"/>
  <c r="H99" i="3"/>
  <c r="K99" i="3" s="1"/>
  <c r="H83" i="3"/>
  <c r="K83" i="3" s="1"/>
  <c r="H55" i="3"/>
  <c r="K55" i="3" s="1"/>
  <c r="H239" i="3"/>
  <c r="K239" i="3" s="1"/>
  <c r="H219" i="3"/>
  <c r="K219" i="3" s="1"/>
  <c r="H199" i="3"/>
  <c r="K199" i="3" s="1"/>
  <c r="H183" i="3"/>
  <c r="K183" i="3" s="1"/>
  <c r="H167" i="3"/>
  <c r="K167" i="3" s="1"/>
  <c r="H143" i="3"/>
  <c r="K143" i="3" s="1"/>
  <c r="H127" i="3"/>
  <c r="K127" i="3" s="1"/>
  <c r="H111" i="3"/>
  <c r="K111" i="3" s="1"/>
  <c r="H91" i="3"/>
  <c r="K91" i="3" s="1"/>
  <c r="H67" i="3"/>
  <c r="K67" i="3" s="1"/>
  <c r="H51" i="3"/>
  <c r="K51" i="3" s="1"/>
  <c r="H227" i="3"/>
  <c r="K227" i="3" s="1"/>
  <c r="H207" i="3"/>
  <c r="K207" i="3" s="1"/>
  <c r="H179" i="3"/>
  <c r="K179" i="3" s="1"/>
  <c r="H155" i="3"/>
  <c r="K155" i="3" s="1"/>
  <c r="H135" i="3"/>
  <c r="K135" i="3" s="1"/>
  <c r="H103" i="3"/>
  <c r="K103" i="3" s="1"/>
  <c r="H75" i="3"/>
  <c r="K75" i="3" s="1"/>
  <c r="H223" i="3"/>
  <c r="K223" i="3" s="1"/>
  <c r="H203" i="3"/>
  <c r="K203" i="3" s="1"/>
  <c r="H191" i="3"/>
  <c r="K191" i="3" s="1"/>
  <c r="H171" i="3"/>
  <c r="K171" i="3" s="1"/>
  <c r="H151" i="3"/>
  <c r="K151" i="3" s="1"/>
  <c r="H131" i="3"/>
  <c r="K131" i="3" s="1"/>
  <c r="H115" i="3"/>
  <c r="K115" i="3" s="1"/>
  <c r="H95" i="3"/>
  <c r="K95" i="3" s="1"/>
  <c r="H79" i="3"/>
  <c r="K79" i="3" s="1"/>
  <c r="H63" i="3"/>
  <c r="K63" i="3" s="1"/>
  <c r="H241" i="3"/>
  <c r="K241" i="3" s="1"/>
  <c r="H233" i="3"/>
  <c r="K233" i="3" s="1"/>
  <c r="H235" i="3"/>
  <c r="K235" i="3" s="1"/>
  <c r="H215" i="3"/>
  <c r="K215" i="3" s="1"/>
  <c r="H195" i="3"/>
  <c r="K195" i="3" s="1"/>
  <c r="H175" i="3"/>
  <c r="K175" i="3" s="1"/>
  <c r="H163" i="3"/>
  <c r="K163" i="3" s="1"/>
  <c r="H147" i="3"/>
  <c r="K147" i="3" s="1"/>
  <c r="H123" i="3"/>
  <c r="K123" i="3" s="1"/>
  <c r="H107" i="3"/>
  <c r="K107" i="3" s="1"/>
  <c r="H87" i="3"/>
  <c r="K87" i="3" s="1"/>
  <c r="H71" i="3"/>
  <c r="K71" i="3" s="1"/>
  <c r="H59" i="3"/>
  <c r="K59" i="3" s="1"/>
  <c r="H225" i="3"/>
  <c r="K225" i="3" s="1"/>
  <c r="H221" i="3"/>
  <c r="K221" i="3" s="1"/>
  <c r="H217" i="3"/>
  <c r="K217" i="3" s="1"/>
  <c r="H213" i="3"/>
  <c r="K213" i="3" s="1"/>
  <c r="H209" i="3"/>
  <c r="K209" i="3" s="1"/>
  <c r="H205" i="3"/>
  <c r="K205" i="3" s="1"/>
  <c r="H201" i="3"/>
  <c r="K201" i="3" s="1"/>
  <c r="H197" i="3"/>
  <c r="K197" i="3" s="1"/>
  <c r="H193" i="3"/>
  <c r="K193" i="3" s="1"/>
  <c r="H189" i="3"/>
  <c r="K189" i="3" s="1"/>
  <c r="H185" i="3"/>
  <c r="K185" i="3" s="1"/>
  <c r="H181" i="3"/>
  <c r="K181" i="3" s="1"/>
  <c r="H177" i="3"/>
  <c r="K177" i="3" s="1"/>
  <c r="H173" i="3"/>
  <c r="K173" i="3" s="1"/>
  <c r="H169" i="3"/>
  <c r="K169" i="3" s="1"/>
  <c r="H161" i="3"/>
  <c r="K161" i="3" s="1"/>
  <c r="H157" i="3"/>
  <c r="K157" i="3" s="1"/>
  <c r="H153" i="3"/>
  <c r="K153" i="3" s="1"/>
  <c r="H149" i="3"/>
  <c r="K149" i="3" s="1"/>
  <c r="H145" i="3"/>
  <c r="K145" i="3" s="1"/>
  <c r="H141" i="3"/>
  <c r="K141" i="3" s="1"/>
  <c r="H137" i="3"/>
  <c r="K137" i="3" s="1"/>
  <c r="H133" i="3"/>
  <c r="K133" i="3" s="1"/>
  <c r="H129" i="3"/>
  <c r="K129" i="3" s="1"/>
  <c r="H125" i="3"/>
  <c r="K125" i="3" s="1"/>
  <c r="H121" i="3"/>
  <c r="K121" i="3" s="1"/>
  <c r="H117" i="3"/>
  <c r="K117" i="3" s="1"/>
  <c r="H113" i="3"/>
  <c r="K113" i="3" s="1"/>
  <c r="H109" i="3"/>
  <c r="K109" i="3" s="1"/>
  <c r="H105" i="3"/>
  <c r="K105" i="3" s="1"/>
  <c r="H97" i="3"/>
  <c r="K97" i="3" s="1"/>
  <c r="H93" i="3"/>
  <c r="K93" i="3" s="1"/>
  <c r="H89" i="3"/>
  <c r="K89" i="3" s="1"/>
  <c r="H85" i="3"/>
  <c r="K85" i="3" s="1"/>
  <c r="H81" i="3"/>
  <c r="K81" i="3" s="1"/>
  <c r="H77" i="3"/>
  <c r="K77" i="3" s="1"/>
  <c r="H73" i="3"/>
  <c r="K73" i="3" s="1"/>
  <c r="H69" i="3"/>
  <c r="K69" i="3" s="1"/>
  <c r="H65" i="3"/>
  <c r="K65" i="3" s="1"/>
  <c r="H61" i="3"/>
  <c r="K61" i="3" s="1"/>
  <c r="H237" i="3"/>
  <c r="K237" i="3" s="1"/>
  <c r="H24" i="3"/>
  <c r="K24" i="3" s="1"/>
  <c r="H20" i="3"/>
  <c r="K20" i="3" s="1"/>
  <c r="H16" i="3"/>
  <c r="K16" i="3" s="1"/>
  <c r="H12" i="3"/>
  <c r="K12" i="3" s="1"/>
  <c r="H8" i="3"/>
  <c r="K8" i="3" s="1"/>
  <c r="H4" i="3"/>
  <c r="K4" i="3" s="1"/>
  <c r="H47" i="3"/>
  <c r="K47" i="3" s="1"/>
  <c r="H43" i="3"/>
  <c r="K43" i="3" s="1"/>
  <c r="H39" i="3"/>
  <c r="K39" i="3" s="1"/>
  <c r="H35" i="3"/>
  <c r="K35" i="3" s="1"/>
  <c r="H31" i="3"/>
  <c r="K31" i="3" s="1"/>
  <c r="H238" i="3"/>
  <c r="K238" i="3" s="1"/>
  <c r="H230" i="3"/>
  <c r="K230" i="3" s="1"/>
  <c r="H222" i="3"/>
  <c r="K222" i="3" s="1"/>
  <c r="H214" i="3"/>
  <c r="K214" i="3" s="1"/>
  <c r="H206" i="3"/>
  <c r="K206" i="3" s="1"/>
  <c r="H194" i="3"/>
  <c r="K194" i="3" s="1"/>
  <c r="H186" i="3"/>
  <c r="K186" i="3" s="1"/>
  <c r="H178" i="3"/>
  <c r="K178" i="3" s="1"/>
  <c r="H170" i="3"/>
  <c r="K170" i="3" s="1"/>
  <c r="H162" i="3"/>
  <c r="K162" i="3" s="1"/>
  <c r="H158" i="3"/>
  <c r="K158" i="3" s="1"/>
  <c r="H154" i="3"/>
  <c r="K154" i="3" s="1"/>
  <c r="H146" i="3"/>
  <c r="K146" i="3" s="1"/>
  <c r="H142" i="3"/>
  <c r="K142" i="3" s="1"/>
  <c r="H138" i="3"/>
  <c r="K138" i="3" s="1"/>
  <c r="H134" i="3"/>
  <c r="K134" i="3" s="1"/>
  <c r="H130" i="3"/>
  <c r="K130" i="3" s="1"/>
  <c r="H126" i="3"/>
  <c r="K126" i="3" s="1"/>
  <c r="H122" i="3"/>
  <c r="K122" i="3" s="1"/>
  <c r="H118" i="3"/>
  <c r="K118" i="3" s="1"/>
  <c r="H114" i="3"/>
  <c r="K114" i="3" s="1"/>
  <c r="H110" i="3"/>
  <c r="K110" i="3" s="1"/>
  <c r="H106" i="3"/>
  <c r="K106" i="3" s="1"/>
  <c r="H102" i="3"/>
  <c r="K102" i="3" s="1"/>
  <c r="H98" i="3"/>
  <c r="K98" i="3" s="1"/>
  <c r="H94" i="3"/>
  <c r="K94" i="3" s="1"/>
  <c r="H90" i="3"/>
  <c r="K90" i="3" s="1"/>
  <c r="H86" i="3"/>
  <c r="K86" i="3" s="1"/>
  <c r="H82" i="3"/>
  <c r="K82" i="3" s="1"/>
  <c r="H78" i="3"/>
  <c r="K78" i="3" s="1"/>
  <c r="H74" i="3"/>
  <c r="K74" i="3" s="1"/>
  <c r="H70" i="3"/>
  <c r="K70" i="3" s="1"/>
  <c r="H66" i="3"/>
  <c r="K66" i="3" s="1"/>
  <c r="H62" i="3"/>
  <c r="K62" i="3" s="1"/>
  <c r="H58" i="3"/>
  <c r="K58" i="3" s="1"/>
  <c r="H242" i="3"/>
  <c r="K242" i="3" s="1"/>
  <c r="H234" i="3"/>
  <c r="K234" i="3" s="1"/>
  <c r="H226" i="3"/>
  <c r="K226" i="3" s="1"/>
  <c r="H218" i="3"/>
  <c r="K218" i="3" s="1"/>
  <c r="H210" i="3"/>
  <c r="K210" i="3" s="1"/>
  <c r="H202" i="3"/>
  <c r="K202" i="3" s="1"/>
  <c r="H198" i="3"/>
  <c r="K198" i="3" s="1"/>
  <c r="H190" i="3"/>
  <c r="K190" i="3" s="1"/>
  <c r="H182" i="3"/>
  <c r="K182" i="3" s="1"/>
  <c r="H174" i="3"/>
  <c r="K174" i="3" s="1"/>
  <c r="H166" i="3"/>
  <c r="K166" i="3" s="1"/>
  <c r="H150" i="3"/>
  <c r="K150" i="3" s="1"/>
  <c r="H229" i="3"/>
  <c r="K229" i="3" s="1"/>
  <c r="H165" i="3"/>
  <c r="K165" i="3" s="1"/>
  <c r="H101" i="3"/>
  <c r="K101" i="3" s="1"/>
  <c r="H57" i="3"/>
  <c r="K57" i="3" s="1"/>
  <c r="H27" i="3"/>
  <c r="K27" i="3" s="1"/>
  <c r="H23" i="3"/>
  <c r="K23" i="3" s="1"/>
  <c r="H19" i="3"/>
  <c r="K19" i="3" s="1"/>
  <c r="H15" i="3"/>
  <c r="K15" i="3" s="1"/>
  <c r="H11" i="3"/>
  <c r="K11" i="3" s="1"/>
  <c r="H7" i="3"/>
  <c r="K7" i="3" s="1"/>
  <c r="H3" i="3"/>
  <c r="K3" i="3" s="1"/>
  <c r="H54" i="3"/>
  <c r="K54" i="3" s="1"/>
  <c r="H50" i="3"/>
  <c r="K50" i="3" s="1"/>
  <c r="H46" i="3"/>
  <c r="K46" i="3" s="1"/>
  <c r="H42" i="3"/>
  <c r="K42" i="3" s="1"/>
  <c r="H38" i="3"/>
  <c r="K38" i="3" s="1"/>
  <c r="H34" i="3"/>
  <c r="K34" i="3" s="1"/>
  <c r="H30" i="3"/>
  <c r="K30" i="3" s="1"/>
  <c r="H26" i="3"/>
  <c r="K26" i="3" s="1"/>
  <c r="H22" i="3"/>
  <c r="K22" i="3" s="1"/>
  <c r="H18" i="3"/>
  <c r="K18" i="3" s="1"/>
  <c r="H14" i="3"/>
  <c r="K14" i="3" s="1"/>
  <c r="H10" i="3"/>
  <c r="K10" i="3" s="1"/>
  <c r="H6" i="3"/>
  <c r="K6" i="3" s="1"/>
  <c r="I2" i="3"/>
  <c r="H53" i="3"/>
  <c r="K53" i="3" s="1"/>
  <c r="H49" i="3"/>
  <c r="K49" i="3" s="1"/>
  <c r="H45" i="3"/>
  <c r="K45" i="3" s="1"/>
  <c r="H41" i="3"/>
  <c r="K41" i="3" s="1"/>
  <c r="H37" i="3"/>
  <c r="K37" i="3" s="1"/>
  <c r="H33" i="3"/>
  <c r="K33" i="3" s="1"/>
  <c r="H29" i="3"/>
  <c r="K29" i="3" s="1"/>
  <c r="H25" i="3"/>
  <c r="K25" i="3" s="1"/>
  <c r="H21" i="3"/>
  <c r="K21" i="3" s="1"/>
  <c r="H17" i="3"/>
  <c r="K17" i="3" s="1"/>
  <c r="H13" i="3"/>
  <c r="K13" i="3" s="1"/>
  <c r="H9" i="3"/>
  <c r="K9" i="3" s="1"/>
  <c r="H5" i="3"/>
  <c r="K5" i="3" s="1"/>
  <c r="I240" i="3"/>
  <c r="I236" i="3"/>
  <c r="I232" i="3"/>
  <c r="I228" i="3"/>
  <c r="I224" i="3"/>
  <c r="I220" i="3"/>
  <c r="I216" i="3"/>
  <c r="I212" i="3"/>
  <c r="I208" i="3"/>
  <c r="I204" i="3"/>
  <c r="I200" i="3"/>
  <c r="I196" i="3"/>
  <c r="I192" i="3"/>
  <c r="I188" i="3"/>
  <c r="I184" i="3"/>
  <c r="I180" i="3"/>
  <c r="I176" i="3"/>
  <c r="I172" i="3"/>
  <c r="I168" i="3"/>
  <c r="I164" i="3"/>
  <c r="I160" i="3"/>
  <c r="I156" i="3"/>
  <c r="I152" i="3"/>
  <c r="I148" i="3"/>
  <c r="I144" i="3"/>
  <c r="I140" i="3"/>
  <c r="I136" i="3"/>
  <c r="I132" i="3"/>
  <c r="I128" i="3"/>
  <c r="I124" i="3"/>
  <c r="I120" i="3"/>
  <c r="I116" i="3"/>
  <c r="I112" i="3"/>
  <c r="I108" i="3"/>
  <c r="I104" i="3"/>
  <c r="I100" i="3"/>
  <c r="I96" i="3"/>
  <c r="I92" i="3"/>
  <c r="I88" i="3"/>
  <c r="I84" i="3"/>
  <c r="I80" i="3"/>
  <c r="I76" i="3"/>
  <c r="I72" i="3"/>
  <c r="I68" i="3"/>
  <c r="I64" i="3"/>
  <c r="I60" i="3"/>
  <c r="I56" i="3"/>
  <c r="I52" i="3"/>
  <c r="I48" i="3"/>
  <c r="I44" i="3"/>
  <c r="I40" i="3"/>
  <c r="I36" i="3"/>
  <c r="I32" i="3"/>
  <c r="I28" i="3"/>
  <c r="I24" i="3"/>
  <c r="I20" i="3"/>
  <c r="I16" i="3"/>
  <c r="I12" i="3"/>
  <c r="I8" i="3"/>
  <c r="I4" i="3"/>
  <c r="I239" i="3"/>
  <c r="I235" i="3"/>
  <c r="I231" i="3"/>
  <c r="I227" i="3"/>
  <c r="I223" i="3"/>
  <c r="I219" i="3"/>
  <c r="I215" i="3"/>
  <c r="I211" i="3"/>
  <c r="I207" i="3"/>
  <c r="I203" i="3"/>
  <c r="I199" i="3"/>
  <c r="I195" i="3"/>
  <c r="I191" i="3"/>
  <c r="I187" i="3"/>
  <c r="I183" i="3"/>
  <c r="I179" i="3"/>
  <c r="I175" i="3"/>
  <c r="I171" i="3"/>
  <c r="I167" i="3"/>
  <c r="I163" i="3"/>
  <c r="I159" i="3"/>
  <c r="I155" i="3"/>
  <c r="I151" i="3"/>
  <c r="I147" i="3"/>
  <c r="I143" i="3"/>
  <c r="I139" i="3"/>
  <c r="I135" i="3"/>
  <c r="I131" i="3"/>
  <c r="I127" i="3"/>
  <c r="I123" i="3"/>
  <c r="I119" i="3"/>
  <c r="I115" i="3"/>
  <c r="I111" i="3"/>
  <c r="I107" i="3"/>
  <c r="I103" i="3"/>
  <c r="I99" i="3"/>
  <c r="I95" i="3"/>
  <c r="I91" i="3"/>
  <c r="I87" i="3"/>
  <c r="I83" i="3"/>
  <c r="I79" i="3"/>
  <c r="I75" i="3"/>
  <c r="I71" i="3"/>
  <c r="I67" i="3"/>
  <c r="I63" i="3"/>
  <c r="I59" i="3"/>
  <c r="I55" i="3"/>
  <c r="I51" i="3"/>
  <c r="I47" i="3"/>
  <c r="I43" i="3"/>
  <c r="I39" i="3"/>
  <c r="I35" i="3"/>
  <c r="I31" i="3"/>
  <c r="I27" i="3"/>
  <c r="I23" i="3"/>
  <c r="I19" i="3"/>
  <c r="I15" i="3"/>
  <c r="I11" i="3"/>
  <c r="I7" i="3"/>
  <c r="I3" i="3"/>
  <c r="I242" i="3"/>
  <c r="I238" i="3"/>
  <c r="I234" i="3"/>
  <c r="I230" i="3"/>
  <c r="I226" i="3"/>
  <c r="I222" i="3"/>
  <c r="I218" i="3"/>
  <c r="I214" i="3"/>
  <c r="I210" i="3"/>
  <c r="I206" i="3"/>
  <c r="I202" i="3"/>
  <c r="I198" i="3"/>
  <c r="I194" i="3"/>
  <c r="I190" i="3"/>
  <c r="I186" i="3"/>
  <c r="I182" i="3"/>
  <c r="I178" i="3"/>
  <c r="I174" i="3"/>
  <c r="I170" i="3"/>
  <c r="I166" i="3"/>
  <c r="I162" i="3"/>
  <c r="I158" i="3"/>
  <c r="I154" i="3"/>
  <c r="I150" i="3"/>
  <c r="I146" i="3"/>
  <c r="I142" i="3"/>
  <c r="I138" i="3"/>
  <c r="I134" i="3"/>
  <c r="I130" i="3"/>
  <c r="I126" i="3"/>
  <c r="I122" i="3"/>
  <c r="I118" i="3"/>
  <c r="I114" i="3"/>
  <c r="I110" i="3"/>
  <c r="I106" i="3"/>
  <c r="I102" i="3"/>
  <c r="I98" i="3"/>
  <c r="I94" i="3"/>
  <c r="I90" i="3"/>
  <c r="I86" i="3"/>
  <c r="I82" i="3"/>
  <c r="I78" i="3"/>
  <c r="I74" i="3"/>
  <c r="I70" i="3"/>
  <c r="I66" i="3"/>
  <c r="I62" i="3"/>
  <c r="I58" i="3"/>
  <c r="I54" i="3"/>
  <c r="I50" i="3"/>
  <c r="I46" i="3"/>
  <c r="I42" i="3"/>
  <c r="I38" i="3"/>
  <c r="I34" i="3"/>
  <c r="I30" i="3"/>
  <c r="I26" i="3"/>
  <c r="I22" i="3"/>
  <c r="I18" i="3"/>
  <c r="I14" i="3"/>
  <c r="I10" i="3"/>
  <c r="I6" i="3"/>
  <c r="I241" i="3"/>
  <c r="I237" i="3"/>
  <c r="I233" i="3"/>
  <c r="I229" i="3"/>
  <c r="I225" i="3"/>
  <c r="I221" i="3"/>
  <c r="I217" i="3"/>
  <c r="I213" i="3"/>
  <c r="I209" i="3"/>
  <c r="I205" i="3"/>
  <c r="I201" i="3"/>
  <c r="I197" i="3"/>
  <c r="I193" i="3"/>
  <c r="I189" i="3"/>
  <c r="I185" i="3"/>
  <c r="I181" i="3"/>
  <c r="I177" i="3"/>
  <c r="I173" i="3"/>
  <c r="I169" i="3"/>
  <c r="I165" i="3"/>
  <c r="I161" i="3"/>
  <c r="I157" i="3"/>
  <c r="I153" i="3"/>
  <c r="I149" i="3"/>
  <c r="I145" i="3"/>
  <c r="I141" i="3"/>
  <c r="I137" i="3"/>
  <c r="I133" i="3"/>
  <c r="I129" i="3"/>
  <c r="I125" i="3"/>
  <c r="I121" i="3"/>
  <c r="I117" i="3"/>
  <c r="I113" i="3"/>
  <c r="I109" i="3"/>
  <c r="I105" i="3"/>
  <c r="I101" i="3"/>
  <c r="I97" i="3"/>
  <c r="I93" i="3"/>
  <c r="I89" i="3"/>
  <c r="I85" i="3"/>
  <c r="I81" i="3"/>
  <c r="I77" i="3"/>
  <c r="I73" i="3"/>
  <c r="I69" i="3"/>
  <c r="I65" i="3"/>
  <c r="I61" i="3"/>
  <c r="I57" i="3"/>
  <c r="I53" i="3"/>
  <c r="I49" i="3"/>
  <c r="I45" i="3"/>
  <c r="I41" i="3"/>
  <c r="I37" i="3"/>
  <c r="I33" i="3"/>
  <c r="I29" i="3"/>
  <c r="I25" i="3"/>
  <c r="I21" i="3"/>
  <c r="I17" i="3"/>
  <c r="I13" i="3"/>
  <c r="I9" i="3"/>
  <c r="I5" i="3"/>
  <c r="H2" i="3"/>
  <c r="K2" i="3" s="1"/>
  <c r="L105" i="3" l="1"/>
  <c r="M105" i="3"/>
  <c r="M34" i="3"/>
  <c r="L34" i="3"/>
  <c r="M162" i="3"/>
  <c r="L162" i="3"/>
  <c r="L151" i="3"/>
  <c r="M151" i="3"/>
  <c r="L76" i="3"/>
  <c r="M76" i="3"/>
  <c r="L236" i="3"/>
  <c r="M236" i="3"/>
  <c r="L5" i="3"/>
  <c r="M5" i="3"/>
  <c r="L37" i="3"/>
  <c r="M37" i="3"/>
  <c r="L69" i="3"/>
  <c r="M69" i="3"/>
  <c r="L101" i="3"/>
  <c r="M101" i="3"/>
  <c r="L133" i="3"/>
  <c r="M133" i="3"/>
  <c r="L165" i="3"/>
  <c r="M165" i="3"/>
  <c r="L197" i="3"/>
  <c r="M197" i="3"/>
  <c r="L229" i="3"/>
  <c r="M229" i="3"/>
  <c r="M30" i="3"/>
  <c r="L30" i="3"/>
  <c r="M62" i="3"/>
  <c r="L62" i="3"/>
  <c r="M94" i="3"/>
  <c r="L94" i="3"/>
  <c r="M126" i="3"/>
  <c r="L126" i="3"/>
  <c r="M158" i="3"/>
  <c r="L158" i="3"/>
  <c r="M190" i="3"/>
  <c r="L190" i="3"/>
  <c r="M222" i="3"/>
  <c r="L222" i="3"/>
  <c r="L19" i="3"/>
  <c r="M19" i="3"/>
  <c r="L51" i="3"/>
  <c r="M51" i="3"/>
  <c r="L83" i="3"/>
  <c r="M83" i="3"/>
  <c r="L115" i="3"/>
  <c r="M115" i="3"/>
  <c r="L147" i="3"/>
  <c r="M147" i="3"/>
  <c r="L179" i="3"/>
  <c r="M179" i="3"/>
  <c r="L211" i="3"/>
  <c r="M211" i="3"/>
  <c r="L8" i="3"/>
  <c r="M8" i="3"/>
  <c r="L40" i="3"/>
  <c r="M40" i="3"/>
  <c r="L72" i="3"/>
  <c r="M72" i="3"/>
  <c r="L104" i="3"/>
  <c r="M104" i="3"/>
  <c r="L136" i="3"/>
  <c r="M136" i="3"/>
  <c r="L168" i="3"/>
  <c r="M168" i="3"/>
  <c r="L200" i="3"/>
  <c r="M200" i="3"/>
  <c r="L232" i="3"/>
  <c r="M232" i="3"/>
  <c r="L9" i="3"/>
  <c r="M9" i="3"/>
  <c r="L233" i="3"/>
  <c r="M233" i="3"/>
  <c r="M194" i="3"/>
  <c r="L194" i="3"/>
  <c r="L119" i="3"/>
  <c r="M119" i="3"/>
  <c r="L12" i="3"/>
  <c r="M12" i="3"/>
  <c r="L204" i="3"/>
  <c r="M204" i="3"/>
  <c r="L13" i="3"/>
  <c r="M13" i="3"/>
  <c r="L45" i="3"/>
  <c r="M45" i="3"/>
  <c r="L77" i="3"/>
  <c r="M77" i="3"/>
  <c r="L109" i="3"/>
  <c r="M109" i="3"/>
  <c r="L141" i="3"/>
  <c r="M141" i="3"/>
  <c r="L173" i="3"/>
  <c r="M173" i="3"/>
  <c r="L205" i="3"/>
  <c r="M205" i="3"/>
  <c r="L237" i="3"/>
  <c r="M237" i="3"/>
  <c r="L6" i="3"/>
  <c r="M6" i="3"/>
  <c r="M38" i="3"/>
  <c r="L38" i="3"/>
  <c r="M70" i="3"/>
  <c r="L70" i="3"/>
  <c r="M102" i="3"/>
  <c r="L102" i="3"/>
  <c r="M134" i="3"/>
  <c r="L134" i="3"/>
  <c r="M166" i="3"/>
  <c r="L166" i="3"/>
  <c r="M198" i="3"/>
  <c r="L198" i="3"/>
  <c r="M230" i="3"/>
  <c r="L230" i="3"/>
  <c r="L27" i="3"/>
  <c r="M27" i="3"/>
  <c r="L59" i="3"/>
  <c r="M59" i="3"/>
  <c r="L91" i="3"/>
  <c r="M91" i="3"/>
  <c r="L123" i="3"/>
  <c r="M123" i="3"/>
  <c r="L155" i="3"/>
  <c r="M155" i="3"/>
  <c r="L187" i="3"/>
  <c r="M187" i="3"/>
  <c r="L219" i="3"/>
  <c r="M219" i="3"/>
  <c r="L16" i="3"/>
  <c r="M16" i="3"/>
  <c r="L48" i="3"/>
  <c r="M48" i="3"/>
  <c r="L80" i="3"/>
  <c r="M80" i="3"/>
  <c r="L112" i="3"/>
  <c r="M112" i="3"/>
  <c r="L144" i="3"/>
  <c r="M144" i="3"/>
  <c r="L176" i="3"/>
  <c r="M176" i="3"/>
  <c r="L208" i="3"/>
  <c r="M208" i="3"/>
  <c r="L240" i="3"/>
  <c r="M240" i="3"/>
  <c r="L41" i="3"/>
  <c r="M41" i="3"/>
  <c r="L201" i="3"/>
  <c r="M201" i="3"/>
  <c r="M130" i="3"/>
  <c r="L130" i="3"/>
  <c r="M226" i="3"/>
  <c r="L226" i="3"/>
  <c r="L183" i="3"/>
  <c r="M183" i="3"/>
  <c r="L17" i="3"/>
  <c r="M17" i="3"/>
  <c r="L49" i="3"/>
  <c r="M49" i="3"/>
  <c r="L81" i="3"/>
  <c r="M81" i="3"/>
  <c r="L113" i="3"/>
  <c r="M113" i="3"/>
  <c r="L145" i="3"/>
  <c r="M145" i="3"/>
  <c r="L177" i="3"/>
  <c r="M177" i="3"/>
  <c r="L209" i="3"/>
  <c r="M209" i="3"/>
  <c r="L241" i="3"/>
  <c r="M241" i="3"/>
  <c r="L10" i="3"/>
  <c r="M10" i="3"/>
  <c r="M42" i="3"/>
  <c r="L42" i="3"/>
  <c r="M74" i="3"/>
  <c r="L74" i="3"/>
  <c r="M106" i="3"/>
  <c r="L106" i="3"/>
  <c r="M138" i="3"/>
  <c r="L138" i="3"/>
  <c r="M170" i="3"/>
  <c r="L170" i="3"/>
  <c r="M202" i="3"/>
  <c r="L202" i="3"/>
  <c r="M234" i="3"/>
  <c r="L234" i="3"/>
  <c r="L31" i="3"/>
  <c r="M31" i="3"/>
  <c r="L63" i="3"/>
  <c r="M63" i="3"/>
  <c r="L95" i="3"/>
  <c r="M95" i="3"/>
  <c r="L127" i="3"/>
  <c r="M127" i="3"/>
  <c r="L159" i="3"/>
  <c r="M159" i="3"/>
  <c r="L191" i="3"/>
  <c r="M191" i="3"/>
  <c r="L223" i="3"/>
  <c r="M223" i="3"/>
  <c r="L20" i="3"/>
  <c r="M20" i="3"/>
  <c r="L52" i="3"/>
  <c r="M52" i="3"/>
  <c r="L84" i="3"/>
  <c r="M84" i="3"/>
  <c r="L116" i="3"/>
  <c r="M116" i="3"/>
  <c r="L148" i="3"/>
  <c r="M148" i="3"/>
  <c r="L180" i="3"/>
  <c r="M180" i="3"/>
  <c r="L212" i="3"/>
  <c r="M212" i="3"/>
  <c r="L44" i="3"/>
  <c r="M44" i="3"/>
  <c r="L21" i="3"/>
  <c r="M21" i="3"/>
  <c r="L53" i="3"/>
  <c r="M53" i="3"/>
  <c r="L85" i="3"/>
  <c r="M85" i="3"/>
  <c r="L117" i="3"/>
  <c r="M117" i="3"/>
  <c r="L149" i="3"/>
  <c r="M149" i="3"/>
  <c r="L181" i="3"/>
  <c r="M181" i="3"/>
  <c r="L213" i="3"/>
  <c r="M213" i="3"/>
  <c r="L14" i="3"/>
  <c r="M14" i="3"/>
  <c r="M46" i="3"/>
  <c r="L46" i="3"/>
  <c r="M78" i="3"/>
  <c r="L78" i="3"/>
  <c r="M110" i="3"/>
  <c r="L110" i="3"/>
  <c r="M142" i="3"/>
  <c r="L142" i="3"/>
  <c r="M174" i="3"/>
  <c r="L174" i="3"/>
  <c r="M206" i="3"/>
  <c r="L206" i="3"/>
  <c r="M238" i="3"/>
  <c r="L238" i="3"/>
  <c r="L3" i="3"/>
  <c r="M3" i="3"/>
  <c r="L35" i="3"/>
  <c r="M35" i="3"/>
  <c r="L67" i="3"/>
  <c r="M67" i="3"/>
  <c r="L99" i="3"/>
  <c r="M99" i="3"/>
  <c r="L131" i="3"/>
  <c r="M131" i="3"/>
  <c r="L163" i="3"/>
  <c r="M163" i="3"/>
  <c r="L195" i="3"/>
  <c r="M195" i="3"/>
  <c r="L227" i="3"/>
  <c r="M227" i="3"/>
  <c r="L24" i="3"/>
  <c r="M24" i="3"/>
  <c r="L56" i="3"/>
  <c r="M56" i="3"/>
  <c r="L88" i="3"/>
  <c r="M88" i="3"/>
  <c r="L120" i="3"/>
  <c r="M120" i="3"/>
  <c r="L152" i="3"/>
  <c r="M152" i="3"/>
  <c r="L184" i="3"/>
  <c r="M184" i="3"/>
  <c r="L216" i="3"/>
  <c r="M216" i="3"/>
  <c r="L169" i="3"/>
  <c r="M169" i="3"/>
  <c r="M98" i="3"/>
  <c r="L98" i="3"/>
  <c r="L23" i="3"/>
  <c r="M23" i="3"/>
  <c r="L215" i="3"/>
  <c r="M215" i="3"/>
  <c r="L108" i="3"/>
  <c r="M108" i="3"/>
  <c r="L25" i="3"/>
  <c r="M25" i="3"/>
  <c r="L57" i="3"/>
  <c r="M57" i="3"/>
  <c r="L89" i="3"/>
  <c r="M89" i="3"/>
  <c r="L121" i="3"/>
  <c r="M121" i="3"/>
  <c r="L153" i="3"/>
  <c r="M153" i="3"/>
  <c r="L185" i="3"/>
  <c r="M185" i="3"/>
  <c r="L217" i="3"/>
  <c r="M217" i="3"/>
  <c r="L18" i="3"/>
  <c r="M18" i="3"/>
  <c r="M50" i="3"/>
  <c r="L50" i="3"/>
  <c r="M82" i="3"/>
  <c r="L82" i="3"/>
  <c r="M114" i="3"/>
  <c r="L114" i="3"/>
  <c r="M146" i="3"/>
  <c r="L146" i="3"/>
  <c r="M178" i="3"/>
  <c r="L178" i="3"/>
  <c r="M210" i="3"/>
  <c r="L210" i="3"/>
  <c r="M242" i="3"/>
  <c r="L242" i="3"/>
  <c r="L7" i="3"/>
  <c r="M7" i="3"/>
  <c r="L39" i="3"/>
  <c r="M39" i="3"/>
  <c r="L71" i="3"/>
  <c r="M71" i="3"/>
  <c r="L103" i="3"/>
  <c r="M103" i="3"/>
  <c r="L135" i="3"/>
  <c r="M135" i="3"/>
  <c r="L167" i="3"/>
  <c r="M167" i="3"/>
  <c r="L199" i="3"/>
  <c r="M199" i="3"/>
  <c r="L231" i="3"/>
  <c r="M231" i="3"/>
  <c r="L28" i="3"/>
  <c r="M28" i="3"/>
  <c r="L60" i="3"/>
  <c r="M60" i="3"/>
  <c r="L92" i="3"/>
  <c r="M92" i="3"/>
  <c r="L124" i="3"/>
  <c r="M124" i="3"/>
  <c r="L156" i="3"/>
  <c r="M156" i="3"/>
  <c r="L188" i="3"/>
  <c r="M188" i="3"/>
  <c r="L220" i="3"/>
  <c r="M220" i="3"/>
  <c r="L137" i="3"/>
  <c r="M137" i="3"/>
  <c r="L55" i="3"/>
  <c r="M55" i="3"/>
  <c r="L172" i="3"/>
  <c r="M172" i="3"/>
  <c r="L29" i="3"/>
  <c r="M29" i="3"/>
  <c r="L61" i="3"/>
  <c r="M61" i="3"/>
  <c r="L93" i="3"/>
  <c r="M93" i="3"/>
  <c r="L125" i="3"/>
  <c r="M125" i="3"/>
  <c r="L157" i="3"/>
  <c r="M157" i="3"/>
  <c r="L189" i="3"/>
  <c r="M189" i="3"/>
  <c r="L221" i="3"/>
  <c r="M221" i="3"/>
  <c r="L22" i="3"/>
  <c r="M22" i="3"/>
  <c r="M54" i="3"/>
  <c r="L54" i="3"/>
  <c r="M86" i="3"/>
  <c r="L86" i="3"/>
  <c r="M118" i="3"/>
  <c r="L118" i="3"/>
  <c r="M150" i="3"/>
  <c r="L150" i="3"/>
  <c r="M182" i="3"/>
  <c r="L182" i="3"/>
  <c r="M214" i="3"/>
  <c r="L214" i="3"/>
  <c r="L11" i="3"/>
  <c r="M11" i="3"/>
  <c r="L43" i="3"/>
  <c r="M43" i="3"/>
  <c r="L75" i="3"/>
  <c r="M75" i="3"/>
  <c r="L107" i="3"/>
  <c r="M107" i="3"/>
  <c r="L139" i="3"/>
  <c r="M139" i="3"/>
  <c r="L171" i="3"/>
  <c r="M171" i="3"/>
  <c r="L203" i="3"/>
  <c r="M203" i="3"/>
  <c r="L235" i="3"/>
  <c r="M235" i="3"/>
  <c r="L32" i="3"/>
  <c r="M32" i="3"/>
  <c r="L64" i="3"/>
  <c r="M64" i="3"/>
  <c r="L96" i="3"/>
  <c r="M96" i="3"/>
  <c r="L128" i="3"/>
  <c r="M128" i="3"/>
  <c r="L160" i="3"/>
  <c r="M160" i="3"/>
  <c r="L192" i="3"/>
  <c r="M192" i="3"/>
  <c r="L224" i="3"/>
  <c r="M224" i="3"/>
  <c r="L2" i="3"/>
  <c r="M2" i="3"/>
  <c r="L73" i="3"/>
  <c r="M73" i="3"/>
  <c r="M66" i="3"/>
  <c r="L66" i="3"/>
  <c r="L87" i="3"/>
  <c r="M87" i="3"/>
  <c r="L140" i="3"/>
  <c r="M140" i="3"/>
  <c r="L33" i="3"/>
  <c r="M33" i="3"/>
  <c r="L65" i="3"/>
  <c r="M65" i="3"/>
  <c r="L97" i="3"/>
  <c r="M97" i="3"/>
  <c r="L129" i="3"/>
  <c r="M129" i="3"/>
  <c r="L161" i="3"/>
  <c r="M161" i="3"/>
  <c r="L193" i="3"/>
  <c r="M193" i="3"/>
  <c r="L225" i="3"/>
  <c r="M225" i="3"/>
  <c r="L26" i="3"/>
  <c r="M26" i="3"/>
  <c r="M58" i="3"/>
  <c r="L58" i="3"/>
  <c r="M90" i="3"/>
  <c r="L90" i="3"/>
  <c r="M122" i="3"/>
  <c r="L122" i="3"/>
  <c r="M154" i="3"/>
  <c r="L154" i="3"/>
  <c r="M186" i="3"/>
  <c r="L186" i="3"/>
  <c r="M218" i="3"/>
  <c r="L218" i="3"/>
  <c r="L15" i="3"/>
  <c r="M15" i="3"/>
  <c r="L47" i="3"/>
  <c r="M47" i="3"/>
  <c r="L79" i="3"/>
  <c r="M79" i="3"/>
  <c r="L111" i="3"/>
  <c r="M111" i="3"/>
  <c r="L143" i="3"/>
  <c r="M143" i="3"/>
  <c r="L175" i="3"/>
  <c r="M175" i="3"/>
  <c r="L207" i="3"/>
  <c r="M207" i="3"/>
  <c r="L239" i="3"/>
  <c r="M239" i="3"/>
  <c r="L4" i="3"/>
  <c r="M4" i="3"/>
  <c r="L36" i="3"/>
  <c r="M36" i="3"/>
  <c r="L68" i="3"/>
  <c r="M68" i="3"/>
  <c r="L100" i="3"/>
  <c r="M100" i="3"/>
  <c r="L132" i="3"/>
  <c r="M132" i="3"/>
  <c r="L164" i="3"/>
  <c r="M164" i="3"/>
  <c r="L196" i="3"/>
  <c r="M196" i="3"/>
  <c r="L228" i="3"/>
  <c r="M228" i="3"/>
</calcChain>
</file>

<file path=xl/sharedStrings.xml><?xml version="1.0" encoding="utf-8"?>
<sst xmlns="http://schemas.openxmlformats.org/spreadsheetml/2006/main" count="71" uniqueCount="68">
  <si>
    <t>Frequency(Hz)</t>
  </si>
  <si>
    <t>Frequency</t>
  </si>
  <si>
    <t>Instrument Name</t>
  </si>
  <si>
    <t>SDS1104X-E</t>
  </si>
  <si>
    <t>Serial Number</t>
  </si>
  <si>
    <t>SDSMMEBC3R0537</t>
  </si>
  <si>
    <t>Software Version</t>
  </si>
  <si>
    <t>8.1.6.1.33</t>
  </si>
  <si>
    <t>Awg Type</t>
  </si>
  <si>
    <t>LAN</t>
  </si>
  <si>
    <t>Awg IP Address</t>
  </si>
  <si>
    <t>192.168.2.11</t>
  </si>
  <si>
    <t>DUT Input Source</t>
  </si>
  <si>
    <t>CH3</t>
  </si>
  <si>
    <t>DUT Output Source1</t>
  </si>
  <si>
    <t>DUT Output Source2</t>
  </si>
  <si>
    <t>None</t>
  </si>
  <si>
    <t>DUT Output Source3</t>
  </si>
  <si>
    <t>DUT Channel Gain</t>
  </si>
  <si>
    <t>Auto</t>
  </si>
  <si>
    <t>Sweep Type</t>
  </si>
  <si>
    <t>Simple</t>
  </si>
  <si>
    <t>Awg Amplitude</t>
  </si>
  <si>
    <t>Awg Offset</t>
  </si>
  <si>
    <t>Awg Amplitude reference level</t>
  </si>
  <si>
    <t>1V</t>
  </si>
  <si>
    <t>Awg Load</t>
  </si>
  <si>
    <t>50ohm</t>
  </si>
  <si>
    <t>Awg Amplitude Unit</t>
  </si>
  <si>
    <t>Vpp</t>
  </si>
  <si>
    <t>Sweep Mode</t>
  </si>
  <si>
    <t>Logarithmic</t>
  </si>
  <si>
    <t>Start Frequency</t>
  </si>
  <si>
    <t>10Hz</t>
  </si>
  <si>
    <t>Stop Frequency</t>
  </si>
  <si>
    <t>Sweep Line</t>
  </si>
  <si>
    <t>Sweep Log(dec)</t>
  </si>
  <si>
    <t>Amplitude Mode</t>
  </si>
  <si>
    <t>Vout/Vin</t>
  </si>
  <si>
    <t>Amplitude Axis Type</t>
  </si>
  <si>
    <t>Amplitude Axis Range</t>
  </si>
  <si>
    <t>Phase Unit</t>
  </si>
  <si>
    <t>Degree</t>
  </si>
  <si>
    <t>Phase Axis Range</t>
  </si>
  <si>
    <t>Bode Data</t>
  </si>
  <si>
    <t>Number of Points</t>
  </si>
  <si>
    <t>ZdB_measured</t>
  </si>
  <si>
    <t>Z_phase_measured</t>
  </si>
  <si>
    <t>cal_dB</t>
  </si>
  <si>
    <t>ZdB_corrected</t>
  </si>
  <si>
    <t>|Z|</t>
  </si>
  <si>
    <t>phase(Z)</t>
  </si>
  <si>
    <t>cal_phase</t>
  </si>
  <si>
    <t>Real_Z</t>
  </si>
  <si>
    <t>R</t>
  </si>
  <si>
    <t>L</t>
  </si>
  <si>
    <t>X</t>
  </si>
  <si>
    <t>C</t>
  </si>
  <si>
    <t>CH1</t>
  </si>
  <si>
    <t>4V</t>
  </si>
  <si>
    <t>2V</t>
  </si>
  <si>
    <t>10000000Hz</t>
  </si>
  <si>
    <t>CH1 Amplitude(dB)</t>
  </si>
  <si>
    <t>CH1 Phase(Deg)</t>
  </si>
  <si>
    <t>-58dB</t>
  </si>
  <si>
    <t>22dB</t>
  </si>
  <si>
    <t>-100Deg</t>
  </si>
  <si>
    <t>140Deg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</si>
</sst>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plot_data!$F$1</c:f>
              <c:strCache>
                <c:ptCount val="1"/>
                <c:pt idx="0">
                  <c:v>|Z|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plot_data!$E$2:$E$725</c:f>
              <c:numCache>
                <c:formatCode>General</c:formatCode>
                <c:ptCount val="724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plot_data!$F$2:$F$725</c:f>
              <c:numCache>
                <c:formatCode>General</c:formatCode>
                <c:ptCount val="724"/>
                <c:pt idx="0">
                  <c:v>5.7340088752316616</c:v>
                </c:pt>
                <c:pt idx="1">
                  <c:v>6.9615203846336247</c:v>
                </c:pt>
                <c:pt idx="2">
                  <c:v>6.5681008443818936</c:v>
                </c:pt>
                <c:pt idx="3">
                  <c:v>6.2039347315265596</c:v>
                </c:pt>
                <c:pt idx="4">
                  <c:v>5.8522685031681041</c:v>
                </c:pt>
                <c:pt idx="5">
                  <c:v>5.5268817596354118</c:v>
                </c:pt>
                <c:pt idx="6">
                  <c:v>5.2115627110058211</c:v>
                </c:pt>
                <c:pt idx="7">
                  <c:v>4.9283670467132445</c:v>
                </c:pt>
                <c:pt idx="8">
                  <c:v>4.6594359500352525</c:v>
                </c:pt>
                <c:pt idx="9">
                  <c:v>4.3974683478629428</c:v>
                </c:pt>
                <c:pt idx="10">
                  <c:v>4.1478759514403585</c:v>
                </c:pt>
                <c:pt idx="11">
                  <c:v>3.9181256900697927</c:v>
                </c:pt>
                <c:pt idx="12">
                  <c:v>3.7022249575942183</c:v>
                </c:pt>
                <c:pt idx="13">
                  <c:v>3.4959026684327954</c:v>
                </c:pt>
                <c:pt idx="14">
                  <c:v>3.3049829524073808</c:v>
                </c:pt>
                <c:pt idx="15">
                  <c:v>3.1201831785983334</c:v>
                </c:pt>
                <c:pt idx="16">
                  <c:v>2.9441200314998115</c:v>
                </c:pt>
                <c:pt idx="17">
                  <c:v>2.7807318079631429</c:v>
                </c:pt>
                <c:pt idx="18">
                  <c:v>2.6285480216654196</c:v>
                </c:pt>
                <c:pt idx="19">
                  <c:v>2.4787149842977572</c:v>
                </c:pt>
                <c:pt idx="20">
                  <c:v>2.345347571919397</c:v>
                </c:pt>
                <c:pt idx="21">
                  <c:v>2.2137851998817228</c:v>
                </c:pt>
                <c:pt idx="22">
                  <c:v>2.0898041037735626</c:v>
                </c:pt>
                <c:pt idx="23">
                  <c:v>1.9740825118748699</c:v>
                </c:pt>
                <c:pt idx="24">
                  <c:v>1.8817628620779328</c:v>
                </c:pt>
                <c:pt idx="25">
                  <c:v>1.7804715506562203</c:v>
                </c:pt>
                <c:pt idx="26">
                  <c:v>1.6794874915933107</c:v>
                </c:pt>
                <c:pt idx="27">
                  <c:v>1.5859096570897027</c:v>
                </c:pt>
                <c:pt idx="28">
                  <c:v>1.4985168084553677</c:v>
                </c:pt>
                <c:pt idx="29">
                  <c:v>1.4148362342987313</c:v>
                </c:pt>
                <c:pt idx="30">
                  <c:v>1.3356188312855088</c:v>
                </c:pt>
                <c:pt idx="31">
                  <c:v>1.261963077966616</c:v>
                </c:pt>
                <c:pt idx="32">
                  <c:v>1.1914362200898105</c:v>
                </c:pt>
                <c:pt idx="33">
                  <c:v>1.1281583019964787</c:v>
                </c:pt>
                <c:pt idx="34">
                  <c:v>1.0643999823357999</c:v>
                </c:pt>
                <c:pt idx="35">
                  <c:v>1.0067070701032743</c:v>
                </c:pt>
                <c:pt idx="36">
                  <c:v>0.95084722567701574</c:v>
                </c:pt>
                <c:pt idx="37">
                  <c:v>0.90209583706921648</c:v>
                </c:pt>
                <c:pt idx="38">
                  <c:v>0.84654953144454692</c:v>
                </c:pt>
                <c:pt idx="39">
                  <c:v>0.80233157478718542</c:v>
                </c:pt>
                <c:pt idx="40">
                  <c:v>0.76099868913256163</c:v>
                </c:pt>
                <c:pt idx="41">
                  <c:v>0.7191168808318017</c:v>
                </c:pt>
                <c:pt idx="42">
                  <c:v>0.67716436949693726</c:v>
                </c:pt>
                <c:pt idx="43">
                  <c:v>0.640836778685549</c:v>
                </c:pt>
                <c:pt idx="44">
                  <c:v>0.60525890620076928</c:v>
                </c:pt>
                <c:pt idx="45">
                  <c:v>0.57242046703546567</c:v>
                </c:pt>
                <c:pt idx="46">
                  <c:v>0.539635464719605</c:v>
                </c:pt>
                <c:pt idx="47">
                  <c:v>0.51059642965135388</c:v>
                </c:pt>
                <c:pt idx="48">
                  <c:v>0.48206005244006356</c:v>
                </c:pt>
                <c:pt idx="49">
                  <c:v>0.4537824845881317</c:v>
                </c:pt>
                <c:pt idx="50">
                  <c:v>0.42852259743807064</c:v>
                </c:pt>
                <c:pt idx="51">
                  <c:v>0.40446654818770972</c:v>
                </c:pt>
                <c:pt idx="52">
                  <c:v>0.38220822057565967</c:v>
                </c:pt>
                <c:pt idx="53">
                  <c:v>0.36057861285988013</c:v>
                </c:pt>
                <c:pt idx="54">
                  <c:v>0.34038065029981207</c:v>
                </c:pt>
                <c:pt idx="55">
                  <c:v>0.32167881013193195</c:v>
                </c:pt>
                <c:pt idx="56">
                  <c:v>0.30357220746703972</c:v>
                </c:pt>
                <c:pt idx="57">
                  <c:v>0.28634654256125641</c:v>
                </c:pt>
                <c:pt idx="58">
                  <c:v>0.26992837715794055</c:v>
                </c:pt>
                <c:pt idx="59">
                  <c:v>0.25524119759592717</c:v>
                </c:pt>
                <c:pt idx="60">
                  <c:v>0.24043804256756687</c:v>
                </c:pt>
                <c:pt idx="61">
                  <c:v>0.22646083206543408</c:v>
                </c:pt>
                <c:pt idx="62">
                  <c:v>0.21403413836037177</c:v>
                </c:pt>
                <c:pt idx="63">
                  <c:v>0.201546378390108</c:v>
                </c:pt>
                <c:pt idx="64">
                  <c:v>0.19007880750069567</c:v>
                </c:pt>
                <c:pt idx="65">
                  <c:v>0.17888559246118155</c:v>
                </c:pt>
                <c:pt idx="66">
                  <c:v>0.16899338249048193</c:v>
                </c:pt>
                <c:pt idx="67">
                  <c:v>0.1589684239915089</c:v>
                </c:pt>
                <c:pt idx="68">
                  <c:v>0.1511642708899939</c:v>
                </c:pt>
                <c:pt idx="69">
                  <c:v>0.14200932190502752</c:v>
                </c:pt>
                <c:pt idx="70">
                  <c:v>0.13336410158834788</c:v>
                </c:pt>
                <c:pt idx="71">
                  <c:v>0.12555424003918961</c:v>
                </c:pt>
                <c:pt idx="72">
                  <c:v>0.11819068880103908</c:v>
                </c:pt>
                <c:pt idx="73">
                  <c:v>0.11155779167554958</c:v>
                </c:pt>
                <c:pt idx="74">
                  <c:v>0.10602260205446488</c:v>
                </c:pt>
                <c:pt idx="75">
                  <c:v>9.9927210399029506E-2</c:v>
                </c:pt>
                <c:pt idx="76">
                  <c:v>9.4390961213379074E-2</c:v>
                </c:pt>
                <c:pt idx="77">
                  <c:v>8.9578423229777868E-2</c:v>
                </c:pt>
                <c:pt idx="78">
                  <c:v>8.5083267239196625E-2</c:v>
                </c:pt>
                <c:pt idx="79">
                  <c:v>8.1223154743378892E-2</c:v>
                </c:pt>
                <c:pt idx="80">
                  <c:v>7.759925444337111E-2</c:v>
                </c:pt>
                <c:pt idx="81">
                  <c:v>7.424330962685334E-2</c:v>
                </c:pt>
                <c:pt idx="82">
                  <c:v>7.2521298015642388E-2</c:v>
                </c:pt>
                <c:pt idx="83">
                  <c:v>6.8846021583729863E-2</c:v>
                </c:pt>
                <c:pt idx="84">
                  <c:v>6.6838132768656036E-2</c:v>
                </c:pt>
                <c:pt idx="85">
                  <c:v>6.5049256746418566E-2</c:v>
                </c:pt>
                <c:pt idx="86">
                  <c:v>6.3798539039992594E-2</c:v>
                </c:pt>
                <c:pt idx="87">
                  <c:v>6.3255249586584211E-2</c:v>
                </c:pt>
                <c:pt idx="88">
                  <c:v>6.2209800508860401E-2</c:v>
                </c:pt>
                <c:pt idx="89">
                  <c:v>6.1625334364661583E-2</c:v>
                </c:pt>
                <c:pt idx="90">
                  <c:v>6.1335245606580387E-2</c:v>
                </c:pt>
                <c:pt idx="91">
                  <c:v>6.0852204161401996E-2</c:v>
                </c:pt>
                <c:pt idx="92">
                  <c:v>6.0961649365756619E-2</c:v>
                </c:pt>
                <c:pt idx="93">
                  <c:v>6.0990747161137095E-2</c:v>
                </c:pt>
                <c:pt idx="94">
                  <c:v>6.1435216583389914E-2</c:v>
                </c:pt>
                <c:pt idx="95">
                  <c:v>6.1618744284121896E-2</c:v>
                </c:pt>
                <c:pt idx="96">
                  <c:v>6.154337495339713E-2</c:v>
                </c:pt>
                <c:pt idx="97">
                  <c:v>6.2126210474885001E-2</c:v>
                </c:pt>
                <c:pt idx="98">
                  <c:v>6.1996754312138094E-2</c:v>
                </c:pt>
                <c:pt idx="99">
                  <c:v>6.2282371214678063E-2</c:v>
                </c:pt>
                <c:pt idx="100">
                  <c:v>6.2451842197870443E-2</c:v>
                </c:pt>
                <c:pt idx="101">
                  <c:v>6.2464835221787446E-2</c:v>
                </c:pt>
                <c:pt idx="102">
                  <c:v>6.2901999189023727E-2</c:v>
                </c:pt>
                <c:pt idx="103">
                  <c:v>6.2661093381472285E-2</c:v>
                </c:pt>
                <c:pt idx="104">
                  <c:v>6.2756820675636704E-2</c:v>
                </c:pt>
                <c:pt idx="105">
                  <c:v>6.2616312559978099E-2</c:v>
                </c:pt>
                <c:pt idx="106">
                  <c:v>6.2820442135223281E-2</c:v>
                </c:pt>
                <c:pt idx="107">
                  <c:v>6.1881096230717469E-2</c:v>
                </c:pt>
                <c:pt idx="108">
                  <c:v>6.1722060181348105E-2</c:v>
                </c:pt>
                <c:pt idx="109">
                  <c:v>6.1550033504255731E-2</c:v>
                </c:pt>
                <c:pt idx="110">
                  <c:v>6.0957735992913653E-2</c:v>
                </c:pt>
                <c:pt idx="111">
                  <c:v>6.0230237914275078E-2</c:v>
                </c:pt>
                <c:pt idx="112">
                  <c:v>5.9759803210151931E-2</c:v>
                </c:pt>
                <c:pt idx="113">
                  <c:v>5.972646534816084E-2</c:v>
                </c:pt>
                <c:pt idx="114">
                  <c:v>5.8843204911875745E-2</c:v>
                </c:pt>
                <c:pt idx="115">
                  <c:v>5.756157235951443E-2</c:v>
                </c:pt>
                <c:pt idx="116">
                  <c:v>5.7103999744975022E-2</c:v>
                </c:pt>
                <c:pt idx="117">
                  <c:v>5.6576745764372521E-2</c:v>
                </c:pt>
                <c:pt idx="118">
                  <c:v>5.5736532105931963E-2</c:v>
                </c:pt>
                <c:pt idx="119">
                  <c:v>5.4778509823138526E-2</c:v>
                </c:pt>
                <c:pt idx="120">
                  <c:v>5.3857266059450778E-2</c:v>
                </c:pt>
                <c:pt idx="121">
                  <c:v>5.3644206875504155E-2</c:v>
                </c:pt>
                <c:pt idx="122">
                  <c:v>5.2937894447201282E-2</c:v>
                </c:pt>
                <c:pt idx="123">
                  <c:v>5.1864337375412371E-2</c:v>
                </c:pt>
                <c:pt idx="124">
                  <c:v>5.1373939941582257E-2</c:v>
                </c:pt>
                <c:pt idx="125">
                  <c:v>5.0711114306452199E-2</c:v>
                </c:pt>
                <c:pt idx="126">
                  <c:v>5.0065028608852549E-2</c:v>
                </c:pt>
                <c:pt idx="127">
                  <c:v>4.9128389059738438E-2</c:v>
                </c:pt>
                <c:pt idx="128">
                  <c:v>4.7740987030623835E-2</c:v>
                </c:pt>
                <c:pt idx="129">
                  <c:v>4.7703832746862691E-2</c:v>
                </c:pt>
                <c:pt idx="130">
                  <c:v>4.7214987459531559E-2</c:v>
                </c:pt>
                <c:pt idx="131">
                  <c:v>4.5990778245846499E-2</c:v>
                </c:pt>
                <c:pt idx="132">
                  <c:v>4.5394671083184582E-2</c:v>
                </c:pt>
                <c:pt idx="133">
                  <c:v>4.4724830534661614E-2</c:v>
                </c:pt>
                <c:pt idx="134">
                  <c:v>4.5256887627346871E-2</c:v>
                </c:pt>
                <c:pt idx="135">
                  <c:v>4.407260424439622E-2</c:v>
                </c:pt>
                <c:pt idx="136">
                  <c:v>4.377062658548099E-2</c:v>
                </c:pt>
                <c:pt idx="137">
                  <c:v>4.3712141515638153E-2</c:v>
                </c:pt>
                <c:pt idx="138">
                  <c:v>4.3374468757431374E-2</c:v>
                </c:pt>
                <c:pt idx="139">
                  <c:v>4.3006527617200814E-2</c:v>
                </c:pt>
                <c:pt idx="140">
                  <c:v>4.3083583983017516E-2</c:v>
                </c:pt>
                <c:pt idx="141">
                  <c:v>4.3203416674548897E-2</c:v>
                </c:pt>
                <c:pt idx="142">
                  <c:v>4.2715865332720877E-2</c:v>
                </c:pt>
                <c:pt idx="143">
                  <c:v>4.2178119086122304E-2</c:v>
                </c:pt>
                <c:pt idx="144">
                  <c:v>4.1768612968926477E-2</c:v>
                </c:pt>
                <c:pt idx="145">
                  <c:v>4.126437472483474E-2</c:v>
                </c:pt>
                <c:pt idx="146">
                  <c:v>4.1283476631235237E-2</c:v>
                </c:pt>
                <c:pt idx="147">
                  <c:v>4.1346184538789701E-2</c:v>
                </c:pt>
                <c:pt idx="148">
                  <c:v>4.10574619120848E-2</c:v>
                </c:pt>
                <c:pt idx="149">
                  <c:v>4.108734593982357E-2</c:v>
                </c:pt>
                <c:pt idx="150">
                  <c:v>4.0850111725673592E-2</c:v>
                </c:pt>
                <c:pt idx="151">
                  <c:v>4.1111245913980181E-2</c:v>
                </c:pt>
                <c:pt idx="152">
                  <c:v>4.0769396587644814E-2</c:v>
                </c:pt>
                <c:pt idx="153">
                  <c:v>4.1034246090267582E-2</c:v>
                </c:pt>
                <c:pt idx="154">
                  <c:v>4.1033130711851058E-2</c:v>
                </c:pt>
                <c:pt idx="155">
                  <c:v>4.0819802457739786E-2</c:v>
                </c:pt>
                <c:pt idx="156">
                  <c:v>4.113254946707607E-2</c:v>
                </c:pt>
                <c:pt idx="157">
                  <c:v>4.1165325488963622E-2</c:v>
                </c:pt>
                <c:pt idx="158">
                  <c:v>4.1215228663972078E-2</c:v>
                </c:pt>
                <c:pt idx="159">
                  <c:v>4.1692048439167788E-2</c:v>
                </c:pt>
                <c:pt idx="160">
                  <c:v>4.1290575751306319E-2</c:v>
                </c:pt>
                <c:pt idx="161">
                  <c:v>4.2091827185996203E-2</c:v>
                </c:pt>
                <c:pt idx="162">
                  <c:v>4.2293497271644345E-2</c:v>
                </c:pt>
                <c:pt idx="163">
                  <c:v>4.253376269028146E-2</c:v>
                </c:pt>
                <c:pt idx="164">
                  <c:v>4.267342820562238E-2</c:v>
                </c:pt>
                <c:pt idx="165">
                  <c:v>4.3240453852994451E-2</c:v>
                </c:pt>
                <c:pt idx="166">
                  <c:v>4.3391519999016623E-2</c:v>
                </c:pt>
                <c:pt idx="167">
                  <c:v>4.3969994740575905E-2</c:v>
                </c:pt>
                <c:pt idx="168">
                  <c:v>4.4736726621557955E-2</c:v>
                </c:pt>
                <c:pt idx="169">
                  <c:v>4.5076744029505088E-2</c:v>
                </c:pt>
                <c:pt idx="170">
                  <c:v>4.5626212482799439E-2</c:v>
                </c:pt>
                <c:pt idx="171">
                  <c:v>4.6330103315181753E-2</c:v>
                </c:pt>
                <c:pt idx="172">
                  <c:v>4.7140037500153227E-2</c:v>
                </c:pt>
                <c:pt idx="173">
                  <c:v>4.7832071397620857E-2</c:v>
                </c:pt>
                <c:pt idx="174">
                  <c:v>4.8686088441186548E-2</c:v>
                </c:pt>
                <c:pt idx="175">
                  <c:v>4.9680267850992818E-2</c:v>
                </c:pt>
                <c:pt idx="176">
                  <c:v>5.0464920528910821E-2</c:v>
                </c:pt>
                <c:pt idx="177">
                  <c:v>5.1773140390361475E-2</c:v>
                </c:pt>
                <c:pt idx="178">
                  <c:v>5.2858520564106316E-2</c:v>
                </c:pt>
                <c:pt idx="179">
                  <c:v>5.4178807111674401E-2</c:v>
                </c:pt>
                <c:pt idx="180">
                  <c:v>5.5691229848835115E-2</c:v>
                </c:pt>
                <c:pt idx="181">
                  <c:v>5.6993856380090246E-2</c:v>
                </c:pt>
                <c:pt idx="182">
                  <c:v>5.8720309865181619E-2</c:v>
                </c:pt>
                <c:pt idx="183">
                  <c:v>6.0450816150069073E-2</c:v>
                </c:pt>
                <c:pt idx="184">
                  <c:v>6.2115371024449299E-2</c:v>
                </c:pt>
                <c:pt idx="185">
                  <c:v>6.4084409761016259E-2</c:v>
                </c:pt>
                <c:pt idx="186">
                  <c:v>6.6434820155613625E-2</c:v>
                </c:pt>
                <c:pt idx="187">
                  <c:v>6.878935838077456E-2</c:v>
                </c:pt>
                <c:pt idx="188">
                  <c:v>7.1372781747235339E-2</c:v>
                </c:pt>
                <c:pt idx="189">
                  <c:v>7.3957548785518218E-2</c:v>
                </c:pt>
                <c:pt idx="190">
                  <c:v>7.6740698642863855E-2</c:v>
                </c:pt>
                <c:pt idx="191">
                  <c:v>7.9955226642153487E-2</c:v>
                </c:pt>
                <c:pt idx="192">
                  <c:v>8.3333225825639873E-2</c:v>
                </c:pt>
                <c:pt idx="193">
                  <c:v>8.690549321649263E-2</c:v>
                </c:pt>
                <c:pt idx="194">
                  <c:v>9.0650689903291073E-2</c:v>
                </c:pt>
                <c:pt idx="195">
                  <c:v>9.4029506908789542E-2</c:v>
                </c:pt>
                <c:pt idx="196">
                  <c:v>9.8336494765937615E-2</c:v>
                </c:pt>
                <c:pt idx="197">
                  <c:v>0.1026868409998196</c:v>
                </c:pt>
                <c:pt idx="198">
                  <c:v>0.10737973520495793</c:v>
                </c:pt>
                <c:pt idx="199">
                  <c:v>0.11295654461490619</c:v>
                </c:pt>
                <c:pt idx="200">
                  <c:v>0.11860126020404226</c:v>
                </c:pt>
                <c:pt idx="201">
                  <c:v>0.12440231112305034</c:v>
                </c:pt>
                <c:pt idx="202">
                  <c:v>0.12993393277990706</c:v>
                </c:pt>
                <c:pt idx="203">
                  <c:v>0.13729403808976004</c:v>
                </c:pt>
                <c:pt idx="204">
                  <c:v>0.14398340794536135</c:v>
                </c:pt>
                <c:pt idx="205">
                  <c:v>0.15044572747439597</c:v>
                </c:pt>
                <c:pt idx="206">
                  <c:v>0.16017303274751302</c:v>
                </c:pt>
                <c:pt idx="207">
                  <c:v>0.16850287634200398</c:v>
                </c:pt>
                <c:pt idx="208">
                  <c:v>0.17682277365904447</c:v>
                </c:pt>
                <c:pt idx="209">
                  <c:v>0.18577729226401454</c:v>
                </c:pt>
                <c:pt idx="210">
                  <c:v>0.19438030698515704</c:v>
                </c:pt>
                <c:pt idx="211">
                  <c:v>0.20422458568614765</c:v>
                </c:pt>
                <c:pt idx="212">
                  <c:v>0.21473557460410858</c:v>
                </c:pt>
                <c:pt idx="213">
                  <c:v>0.22499055845057914</c:v>
                </c:pt>
                <c:pt idx="214">
                  <c:v>0.2355305133642307</c:v>
                </c:pt>
                <c:pt idx="215">
                  <c:v>0.24586099431625935</c:v>
                </c:pt>
                <c:pt idx="216">
                  <c:v>0.25682402241393948</c:v>
                </c:pt>
                <c:pt idx="217">
                  <c:v>0.26822100390751069</c:v>
                </c:pt>
                <c:pt idx="218">
                  <c:v>0.29614889646281373</c:v>
                </c:pt>
                <c:pt idx="219">
                  <c:v>0.35261346605313837</c:v>
                </c:pt>
                <c:pt idx="220">
                  <c:v>0.37298792187038871</c:v>
                </c:pt>
                <c:pt idx="221">
                  <c:v>0.38548275899193468</c:v>
                </c:pt>
                <c:pt idx="222">
                  <c:v>0.4015863648320856</c:v>
                </c:pt>
                <c:pt idx="223">
                  <c:v>0.42012698621077593</c:v>
                </c:pt>
                <c:pt idx="224">
                  <c:v>0.43940874275819569</c:v>
                </c:pt>
                <c:pt idx="225">
                  <c:v>0.46233558203238334</c:v>
                </c:pt>
                <c:pt idx="226">
                  <c:v>0.48906469603885522</c:v>
                </c:pt>
                <c:pt idx="227">
                  <c:v>0.51207882028552254</c:v>
                </c:pt>
                <c:pt idx="228">
                  <c:v>0.53705353391763766</c:v>
                </c:pt>
                <c:pt idx="229">
                  <c:v>0.56758783491670239</c:v>
                </c:pt>
                <c:pt idx="230">
                  <c:v>0.59597543414155119</c:v>
                </c:pt>
                <c:pt idx="231">
                  <c:v>0.62752089828366964</c:v>
                </c:pt>
                <c:pt idx="232">
                  <c:v>0.65844378639726853</c:v>
                </c:pt>
                <c:pt idx="233">
                  <c:v>0.69251202442910165</c:v>
                </c:pt>
                <c:pt idx="234">
                  <c:v>0.718221999533879</c:v>
                </c:pt>
                <c:pt idx="235">
                  <c:v>0.76391703318532567</c:v>
                </c:pt>
                <c:pt idx="236">
                  <c:v>0.80999770555237027</c:v>
                </c:pt>
                <c:pt idx="237">
                  <c:v>0.84464358635057879</c:v>
                </c:pt>
                <c:pt idx="238">
                  <c:v>0.88322637326166153</c:v>
                </c:pt>
                <c:pt idx="239">
                  <c:v>0.93016503149661567</c:v>
                </c:pt>
                <c:pt idx="240">
                  <c:v>0.96208364893632137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3E-4AE5-BA88-CB8619AF6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7201664"/>
        <c:axId val="607288016"/>
      </c:scatterChart>
      <c:scatterChart>
        <c:scatterStyle val="lineMarker"/>
        <c:varyColors val="0"/>
        <c:ser>
          <c:idx val="1"/>
          <c:order val="1"/>
          <c:tx>
            <c:strRef>
              <c:f>plot_data!$G$1</c:f>
              <c:strCache>
                <c:ptCount val="1"/>
                <c:pt idx="0">
                  <c:v>phase(Z)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plot_data!$E$2:$E$725</c:f>
              <c:numCache>
                <c:formatCode>General</c:formatCode>
                <c:ptCount val="724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  <c:pt idx="241">
                  <c:v>10592537.300000001</c:v>
                </c:pt>
                <c:pt idx="242">
                  <c:v>11220184.5</c:v>
                </c:pt>
                <c:pt idx="243">
                  <c:v>11885022.300000001</c:v>
                </c:pt>
                <c:pt idx="244">
                  <c:v>12589254.1</c:v>
                </c:pt>
                <c:pt idx="245">
                  <c:v>13335214.300000001</c:v>
                </c:pt>
                <c:pt idx="246">
                  <c:v>14125375.4</c:v>
                </c:pt>
                <c:pt idx="247">
                  <c:v>14962356.6</c:v>
                </c:pt>
                <c:pt idx="248">
                  <c:v>15848931.9</c:v>
                </c:pt>
                <c:pt idx="249">
                  <c:v>16788040.199999999</c:v>
                </c:pt>
                <c:pt idx="250">
                  <c:v>17782794.100000001</c:v>
                </c:pt>
                <c:pt idx="251">
                  <c:v>18836490.899999999</c:v>
                </c:pt>
                <c:pt idx="252">
                  <c:v>19952623.100000001</c:v>
                </c:pt>
                <c:pt idx="253">
                  <c:v>21134890.399999999</c:v>
                </c:pt>
                <c:pt idx="254">
                  <c:v>22387211.399999999</c:v>
                </c:pt>
                <c:pt idx="255">
                  <c:v>23713737.100000001</c:v>
                </c:pt>
                <c:pt idx="256">
                  <c:v>25118864.300000001</c:v>
                </c:pt>
                <c:pt idx="257">
                  <c:v>26607250.600000001</c:v>
                </c:pt>
                <c:pt idx="258">
                  <c:v>28183829.300000001</c:v>
                </c:pt>
                <c:pt idx="259">
                  <c:v>29853826.199999999</c:v>
                </c:pt>
                <c:pt idx="260">
                  <c:v>31622776.600000001</c:v>
                </c:pt>
                <c:pt idx="261">
                  <c:v>33496543.899999999</c:v>
                </c:pt>
                <c:pt idx="262">
                  <c:v>35481338.899999999</c:v>
                </c:pt>
                <c:pt idx="263">
                  <c:v>37583740.399999999</c:v>
                </c:pt>
                <c:pt idx="264">
                  <c:v>39810717.100000001</c:v>
                </c:pt>
                <c:pt idx="265">
                  <c:v>40000000</c:v>
                </c:pt>
              </c:numCache>
            </c:numRef>
          </c:xVal>
          <c:yVal>
            <c:numRef>
              <c:f>plot_data!$G$2:$G$725</c:f>
              <c:numCache>
                <c:formatCode>General</c:formatCode>
                <c:ptCount val="724"/>
                <c:pt idx="0">
                  <c:v>-90.16222883399999</c:v>
                </c:pt>
                <c:pt idx="1">
                  <c:v>-90.047929242999999</c:v>
                </c:pt>
                <c:pt idx="2">
                  <c:v>-89.9828401619</c:v>
                </c:pt>
                <c:pt idx="3">
                  <c:v>-89.847627038100001</c:v>
                </c:pt>
                <c:pt idx="4">
                  <c:v>-89.729265327699991</c:v>
                </c:pt>
                <c:pt idx="5">
                  <c:v>-89.735570137499991</c:v>
                </c:pt>
                <c:pt idx="6">
                  <c:v>-89.700568735800005</c:v>
                </c:pt>
                <c:pt idx="7">
                  <c:v>-89.651393423800002</c:v>
                </c:pt>
                <c:pt idx="8">
                  <c:v>-89.501279691700006</c:v>
                </c:pt>
                <c:pt idx="9">
                  <c:v>-89.475055557399997</c:v>
                </c:pt>
                <c:pt idx="10">
                  <c:v>-89.413690708600001</c:v>
                </c:pt>
                <c:pt idx="11">
                  <c:v>-89.396256018800003</c:v>
                </c:pt>
                <c:pt idx="12">
                  <c:v>-89.284549400800003</c:v>
                </c:pt>
                <c:pt idx="13">
                  <c:v>-89.19255062469999</c:v>
                </c:pt>
                <c:pt idx="14">
                  <c:v>-89.194958969200002</c:v>
                </c:pt>
                <c:pt idx="15">
                  <c:v>-89.1337773363</c:v>
                </c:pt>
                <c:pt idx="16">
                  <c:v>-89.019537341299994</c:v>
                </c:pt>
                <c:pt idx="17">
                  <c:v>-88.97492249710001</c:v>
                </c:pt>
                <c:pt idx="18">
                  <c:v>-88.927594663800008</c:v>
                </c:pt>
                <c:pt idx="19">
                  <c:v>-88.803243262999999</c:v>
                </c:pt>
                <c:pt idx="20">
                  <c:v>-88.758050148900011</c:v>
                </c:pt>
                <c:pt idx="21">
                  <c:v>-88.654826314999994</c:v>
                </c:pt>
                <c:pt idx="22">
                  <c:v>-88.584848961999995</c:v>
                </c:pt>
                <c:pt idx="23">
                  <c:v>-88.376925009999994</c:v>
                </c:pt>
                <c:pt idx="24">
                  <c:v>-88.348040791999992</c:v>
                </c:pt>
                <c:pt idx="25">
                  <c:v>-88.258757783000007</c:v>
                </c:pt>
                <c:pt idx="26">
                  <c:v>-88.167129815999999</c:v>
                </c:pt>
                <c:pt idx="27">
                  <c:v>-88.027734437000007</c:v>
                </c:pt>
                <c:pt idx="28">
                  <c:v>-87.913869109999993</c:v>
                </c:pt>
                <c:pt idx="29">
                  <c:v>-87.825309146000009</c:v>
                </c:pt>
                <c:pt idx="30">
                  <c:v>-87.655665951000003</c:v>
                </c:pt>
                <c:pt idx="31">
                  <c:v>-87.505583756999997</c:v>
                </c:pt>
                <c:pt idx="32">
                  <c:v>-87.350560763000004</c:v>
                </c:pt>
                <c:pt idx="33">
                  <c:v>-87.264526633999992</c:v>
                </c:pt>
                <c:pt idx="34">
                  <c:v>-87.045981654000002</c:v>
                </c:pt>
                <c:pt idx="35">
                  <c:v>-86.959236525999998</c:v>
                </c:pt>
                <c:pt idx="36">
                  <c:v>-86.827131432999991</c:v>
                </c:pt>
                <c:pt idx="37">
                  <c:v>-86.637270583000003</c:v>
                </c:pt>
                <c:pt idx="38">
                  <c:v>-86.318350261000006</c:v>
                </c:pt>
                <c:pt idx="39">
                  <c:v>-86.141161883999999</c:v>
                </c:pt>
                <c:pt idx="40">
                  <c:v>-86.491061880000004</c:v>
                </c:pt>
                <c:pt idx="41">
                  <c:v>-85.989053267999992</c:v>
                </c:pt>
                <c:pt idx="42">
                  <c:v>-86.18416670900001</c:v>
                </c:pt>
                <c:pt idx="43">
                  <c:v>-85.368671636999991</c:v>
                </c:pt>
                <c:pt idx="44">
                  <c:v>-85.609773806999996</c:v>
                </c:pt>
                <c:pt idx="45">
                  <c:v>-85.631795697999991</c:v>
                </c:pt>
                <c:pt idx="46">
                  <c:v>-85.390160361</c:v>
                </c:pt>
                <c:pt idx="47">
                  <c:v>-85.249933105000011</c:v>
                </c:pt>
                <c:pt idx="48">
                  <c:v>-84.996463927999997</c:v>
                </c:pt>
                <c:pt idx="49">
                  <c:v>-84.789505481000006</c:v>
                </c:pt>
                <c:pt idx="50">
                  <c:v>-84.555217708000001</c:v>
                </c:pt>
                <c:pt idx="51">
                  <c:v>-84.296931271000005</c:v>
                </c:pt>
                <c:pt idx="52">
                  <c:v>-83.920980045999997</c:v>
                </c:pt>
                <c:pt idx="53">
                  <c:v>-83.677096532000007</c:v>
                </c:pt>
                <c:pt idx="54">
                  <c:v>-83.370071929000005</c:v>
                </c:pt>
                <c:pt idx="55">
                  <c:v>-82.995517953000004</c:v>
                </c:pt>
                <c:pt idx="56">
                  <c:v>-82.639982337000006</c:v>
                </c:pt>
                <c:pt idx="57">
                  <c:v>-82.207448214999999</c:v>
                </c:pt>
                <c:pt idx="58">
                  <c:v>-81.786484284000011</c:v>
                </c:pt>
                <c:pt idx="59">
                  <c:v>-81.326745856000002</c:v>
                </c:pt>
                <c:pt idx="60">
                  <c:v>-80.811448634999991</c:v>
                </c:pt>
                <c:pt idx="61">
                  <c:v>-80.273119953999995</c:v>
                </c:pt>
                <c:pt idx="62">
                  <c:v>-79.80066896000001</c:v>
                </c:pt>
                <c:pt idx="63">
                  <c:v>-78.96990104599999</c:v>
                </c:pt>
                <c:pt idx="64">
                  <c:v>-78.334896290000003</c:v>
                </c:pt>
                <c:pt idx="65">
                  <c:v>-78.298149774999999</c:v>
                </c:pt>
                <c:pt idx="66">
                  <c:v>-77.03512388099999</c:v>
                </c:pt>
                <c:pt idx="67">
                  <c:v>-75.754445134999997</c:v>
                </c:pt>
                <c:pt idx="68">
                  <c:v>-75.182977574999995</c:v>
                </c:pt>
                <c:pt idx="69">
                  <c:v>-74.129073176000006</c:v>
                </c:pt>
                <c:pt idx="70">
                  <c:v>-73.051053087999989</c:v>
                </c:pt>
                <c:pt idx="71">
                  <c:v>-71.857760029999994</c:v>
                </c:pt>
                <c:pt idx="72">
                  <c:v>-70.395221785999993</c:v>
                </c:pt>
                <c:pt idx="73">
                  <c:v>-69.341371899000009</c:v>
                </c:pt>
                <c:pt idx="74">
                  <c:v>-67.544834711999997</c:v>
                </c:pt>
                <c:pt idx="75">
                  <c:v>-65.967519156000009</c:v>
                </c:pt>
                <c:pt idx="76">
                  <c:v>-64.291733078999997</c:v>
                </c:pt>
                <c:pt idx="77">
                  <c:v>-62.374210558999998</c:v>
                </c:pt>
                <c:pt idx="78">
                  <c:v>-59.943439624</c:v>
                </c:pt>
                <c:pt idx="79">
                  <c:v>-58.003843273000001</c:v>
                </c:pt>
                <c:pt idx="80">
                  <c:v>-55.547973159000001</c:v>
                </c:pt>
                <c:pt idx="81">
                  <c:v>-53.017199595000001</c:v>
                </c:pt>
                <c:pt idx="82">
                  <c:v>-51.053668844000001</c:v>
                </c:pt>
                <c:pt idx="83">
                  <c:v>-47.814566814000003</c:v>
                </c:pt>
                <c:pt idx="84">
                  <c:v>-45.264549525999996</c:v>
                </c:pt>
                <c:pt idx="85">
                  <c:v>-42.440193530000002</c:v>
                </c:pt>
                <c:pt idx="86">
                  <c:v>-39.847308327</c:v>
                </c:pt>
                <c:pt idx="87">
                  <c:v>-37.080427135000001</c:v>
                </c:pt>
                <c:pt idx="88">
                  <c:v>-34.607395394000001</c:v>
                </c:pt>
                <c:pt idx="89">
                  <c:v>-32.134861172999997</c:v>
                </c:pt>
                <c:pt idx="90">
                  <c:v>-30.020044957</c:v>
                </c:pt>
                <c:pt idx="91">
                  <c:v>-27.977648328000001</c:v>
                </c:pt>
                <c:pt idx="92">
                  <c:v>-26.133122715999999</c:v>
                </c:pt>
                <c:pt idx="93">
                  <c:v>-24.313157541999999</c:v>
                </c:pt>
                <c:pt idx="94">
                  <c:v>-22.818598338000001</c:v>
                </c:pt>
                <c:pt idx="95">
                  <c:v>-21.636204333000002</c:v>
                </c:pt>
                <c:pt idx="96">
                  <c:v>-20.840643177</c:v>
                </c:pt>
                <c:pt idx="97">
                  <c:v>-19.268507134</c:v>
                </c:pt>
                <c:pt idx="98">
                  <c:v>-18.977194053000002</c:v>
                </c:pt>
                <c:pt idx="99">
                  <c:v>-17.964894648999998</c:v>
                </c:pt>
                <c:pt idx="100">
                  <c:v>-17.308970598000002</c:v>
                </c:pt>
                <c:pt idx="101">
                  <c:v>-17.058037017</c:v>
                </c:pt>
                <c:pt idx="102">
                  <c:v>-16.709565588</c:v>
                </c:pt>
                <c:pt idx="103">
                  <c:v>-16.152236188</c:v>
                </c:pt>
                <c:pt idx="104">
                  <c:v>-16.247609749999999</c:v>
                </c:pt>
                <c:pt idx="105">
                  <c:v>-16.471165088999999</c:v>
                </c:pt>
                <c:pt idx="106">
                  <c:v>-15.870578177000001</c:v>
                </c:pt>
                <c:pt idx="107">
                  <c:v>-15.783613939</c:v>
                </c:pt>
                <c:pt idx="108">
                  <c:v>-15.964139528</c:v>
                </c:pt>
                <c:pt idx="109">
                  <c:v>-15.941869888999999</c:v>
                </c:pt>
                <c:pt idx="110">
                  <c:v>-16.192826286999999</c:v>
                </c:pt>
                <c:pt idx="111">
                  <c:v>-16.127146888000002</c:v>
                </c:pt>
                <c:pt idx="112">
                  <c:v>-16.301616060000001</c:v>
                </c:pt>
                <c:pt idx="113">
                  <c:v>-15.796540211</c:v>
                </c:pt>
                <c:pt idx="114">
                  <c:v>-16.432715373000001</c:v>
                </c:pt>
                <c:pt idx="115">
                  <c:v>-16.626808969900001</c:v>
                </c:pt>
                <c:pt idx="116">
                  <c:v>-16.605827296499999</c:v>
                </c:pt>
                <c:pt idx="117">
                  <c:v>-16.5132446862</c:v>
                </c:pt>
                <c:pt idx="118">
                  <c:v>-16.654283490800001</c:v>
                </c:pt>
                <c:pt idx="119">
                  <c:v>-16.5575077433</c:v>
                </c:pt>
                <c:pt idx="120">
                  <c:v>-16.022194754800001</c:v>
                </c:pt>
                <c:pt idx="121">
                  <c:v>-16.078040220000002</c:v>
                </c:pt>
                <c:pt idx="122">
                  <c:v>-16.016250673999998</c:v>
                </c:pt>
                <c:pt idx="123">
                  <c:v>-15.716938844</c:v>
                </c:pt>
                <c:pt idx="124">
                  <c:v>-15.664870208</c:v>
                </c:pt>
                <c:pt idx="125">
                  <c:v>-15.216481485000001</c:v>
                </c:pt>
                <c:pt idx="126">
                  <c:v>-15.613536135</c:v>
                </c:pt>
                <c:pt idx="127">
                  <c:v>-14.543907747</c:v>
                </c:pt>
                <c:pt idx="128">
                  <c:v>-14.988639531999999</c:v>
                </c:pt>
                <c:pt idx="129">
                  <c:v>-13.823221204000001</c:v>
                </c:pt>
                <c:pt idx="130">
                  <c:v>-12.680437818</c:v>
                </c:pt>
                <c:pt idx="131">
                  <c:v>-12.395137431</c:v>
                </c:pt>
                <c:pt idx="132">
                  <c:v>-11.62868505</c:v>
                </c:pt>
                <c:pt idx="133">
                  <c:v>-11.471243296999999</c:v>
                </c:pt>
                <c:pt idx="134">
                  <c:v>-10.090408499</c:v>
                </c:pt>
                <c:pt idx="135">
                  <c:v>-9.5059464769999984</c:v>
                </c:pt>
                <c:pt idx="136">
                  <c:v>-8.6726891669999997</c:v>
                </c:pt>
                <c:pt idx="137">
                  <c:v>-7.8581947249999997</c:v>
                </c:pt>
                <c:pt idx="138">
                  <c:v>-7.1301939980000002</c:v>
                </c:pt>
                <c:pt idx="139">
                  <c:v>-5.6839969420000003</c:v>
                </c:pt>
                <c:pt idx="140">
                  <c:v>-5.5188617469999999</c:v>
                </c:pt>
                <c:pt idx="141">
                  <c:v>-4.9556387260000001</c:v>
                </c:pt>
                <c:pt idx="142">
                  <c:v>-4.7398947629999997</c:v>
                </c:pt>
                <c:pt idx="143">
                  <c:v>-3.9878739620000001</c:v>
                </c:pt>
                <c:pt idx="144">
                  <c:v>-3.2614308259999998</c:v>
                </c:pt>
                <c:pt idx="145">
                  <c:v>-2.5585544759999999</c:v>
                </c:pt>
                <c:pt idx="146">
                  <c:v>-0.98656730000000004</c:v>
                </c:pt>
                <c:pt idx="147">
                  <c:v>-0.65153228299999999</c:v>
                </c:pt>
                <c:pt idx="148">
                  <c:v>0.58540681600000011</c:v>
                </c:pt>
                <c:pt idx="149">
                  <c:v>1.377597242</c:v>
                </c:pt>
                <c:pt idx="150">
                  <c:v>2.113221877</c:v>
                </c:pt>
                <c:pt idx="151">
                  <c:v>3.1541529740000001</c:v>
                </c:pt>
                <c:pt idx="152">
                  <c:v>4.4183394610000004</c:v>
                </c:pt>
                <c:pt idx="153">
                  <c:v>5.0011355399999999</c:v>
                </c:pt>
                <c:pt idx="154">
                  <c:v>6.2016038630000008</c:v>
                </c:pt>
                <c:pt idx="155">
                  <c:v>7.4133568099999998</c:v>
                </c:pt>
                <c:pt idx="156">
                  <c:v>8.5347294730000005</c:v>
                </c:pt>
                <c:pt idx="157">
                  <c:v>8.9789703049999989</c:v>
                </c:pt>
                <c:pt idx="158">
                  <c:v>10.499554148000001</c:v>
                </c:pt>
                <c:pt idx="159">
                  <c:v>11.660649636</c:v>
                </c:pt>
                <c:pt idx="160">
                  <c:v>12.333699955</c:v>
                </c:pt>
                <c:pt idx="161">
                  <c:v>13.878214178</c:v>
                </c:pt>
                <c:pt idx="162">
                  <c:v>15.200260045999999</c:v>
                </c:pt>
                <c:pt idx="163">
                  <c:v>15.950070622</c:v>
                </c:pt>
                <c:pt idx="164">
                  <c:v>17.769980193999999</c:v>
                </c:pt>
                <c:pt idx="165">
                  <c:v>18.843866691999999</c:v>
                </c:pt>
                <c:pt idx="166">
                  <c:v>19.761490960000003</c:v>
                </c:pt>
                <c:pt idx="167">
                  <c:v>20.852966066</c:v>
                </c:pt>
                <c:pt idx="168">
                  <c:v>22.138933532999999</c:v>
                </c:pt>
                <c:pt idx="169">
                  <c:v>23.74039582</c:v>
                </c:pt>
                <c:pt idx="170">
                  <c:v>24.867706169999998</c:v>
                </c:pt>
                <c:pt idx="171">
                  <c:v>26.4301186</c:v>
                </c:pt>
                <c:pt idx="172">
                  <c:v>27.663200400000001</c:v>
                </c:pt>
                <c:pt idx="173">
                  <c:v>29.013037350000001</c:v>
                </c:pt>
                <c:pt idx="174">
                  <c:v>30.48254232</c:v>
                </c:pt>
                <c:pt idx="175">
                  <c:v>32.04559708</c:v>
                </c:pt>
                <c:pt idx="176">
                  <c:v>33.524390579999995</c:v>
                </c:pt>
                <c:pt idx="177">
                  <c:v>35.046215400000001</c:v>
                </c:pt>
                <c:pt idx="178">
                  <c:v>36.467346759999998</c:v>
                </c:pt>
                <c:pt idx="179">
                  <c:v>37.905649289999999</c:v>
                </c:pt>
                <c:pt idx="180">
                  <c:v>39.409756989999998</c:v>
                </c:pt>
                <c:pt idx="181">
                  <c:v>40.931127959999998</c:v>
                </c:pt>
                <c:pt idx="182">
                  <c:v>42.368625970000004</c:v>
                </c:pt>
                <c:pt idx="183">
                  <c:v>44.009132319999999</c:v>
                </c:pt>
                <c:pt idx="184">
                  <c:v>45.562359220000005</c:v>
                </c:pt>
                <c:pt idx="185">
                  <c:v>46.881888910000001</c:v>
                </c:pt>
                <c:pt idx="186">
                  <c:v>48.350884569999998</c:v>
                </c:pt>
                <c:pt idx="187">
                  <c:v>49.788970229999997</c:v>
                </c:pt>
                <c:pt idx="188">
                  <c:v>51.110604460000005</c:v>
                </c:pt>
                <c:pt idx="189">
                  <c:v>52.513599229999997</c:v>
                </c:pt>
                <c:pt idx="190">
                  <c:v>53.783359730000001</c:v>
                </c:pt>
                <c:pt idx="191">
                  <c:v>55.068655639999996</c:v>
                </c:pt>
                <c:pt idx="192">
                  <c:v>56.310415339999999</c:v>
                </c:pt>
                <c:pt idx="193">
                  <c:v>57.403355139999995</c:v>
                </c:pt>
                <c:pt idx="194">
                  <c:v>58.541876849999994</c:v>
                </c:pt>
                <c:pt idx="195">
                  <c:v>60.112251839999999</c:v>
                </c:pt>
                <c:pt idx="196">
                  <c:v>61.350882819999995</c:v>
                </c:pt>
                <c:pt idx="197">
                  <c:v>62.351045400000004</c:v>
                </c:pt>
                <c:pt idx="198">
                  <c:v>63.401630050000009</c:v>
                </c:pt>
                <c:pt idx="199">
                  <c:v>64.597704360000009</c:v>
                </c:pt>
                <c:pt idx="200">
                  <c:v>65.251610459999995</c:v>
                </c:pt>
                <c:pt idx="201">
                  <c:v>66.097076940000008</c:v>
                </c:pt>
                <c:pt idx="202">
                  <c:v>66.915256159999998</c:v>
                </c:pt>
                <c:pt idx="203">
                  <c:v>67.729032689999997</c:v>
                </c:pt>
                <c:pt idx="204">
                  <c:v>68.474619739999994</c:v>
                </c:pt>
                <c:pt idx="205">
                  <c:v>69.121822429999995</c:v>
                </c:pt>
                <c:pt idx="206">
                  <c:v>69.80461391</c:v>
                </c:pt>
                <c:pt idx="207">
                  <c:v>70.386639900000006</c:v>
                </c:pt>
                <c:pt idx="208">
                  <c:v>70.946058600000001</c:v>
                </c:pt>
                <c:pt idx="209">
                  <c:v>71.530736700000006</c:v>
                </c:pt>
                <c:pt idx="210">
                  <c:v>72.238065300000002</c:v>
                </c:pt>
                <c:pt idx="211">
                  <c:v>72.690736900000005</c:v>
                </c:pt>
                <c:pt idx="212">
                  <c:v>73.181317800000002</c:v>
                </c:pt>
                <c:pt idx="213">
                  <c:v>73.900524500000003</c:v>
                </c:pt>
                <c:pt idx="214">
                  <c:v>74.596577100000005</c:v>
                </c:pt>
                <c:pt idx="215">
                  <c:v>75.732731999999999</c:v>
                </c:pt>
                <c:pt idx="216">
                  <c:v>77.076980099999986</c:v>
                </c:pt>
                <c:pt idx="217">
                  <c:v>79.456753499999991</c:v>
                </c:pt>
                <c:pt idx="218">
                  <c:v>83.848681200000001</c:v>
                </c:pt>
                <c:pt idx="219">
                  <c:v>81.751081100000007</c:v>
                </c:pt>
                <c:pt idx="220">
                  <c:v>77.249460199999987</c:v>
                </c:pt>
                <c:pt idx="221">
                  <c:v>75.680305400000009</c:v>
                </c:pt>
                <c:pt idx="222">
                  <c:v>75.064682300000001</c:v>
                </c:pt>
                <c:pt idx="223">
                  <c:v>74.832019299999999</c:v>
                </c:pt>
                <c:pt idx="224">
                  <c:v>74.385778899999991</c:v>
                </c:pt>
                <c:pt idx="225">
                  <c:v>74.35350360000001</c:v>
                </c:pt>
                <c:pt idx="226">
                  <c:v>74.069819199999998</c:v>
                </c:pt>
                <c:pt idx="227">
                  <c:v>73.75693179999999</c:v>
                </c:pt>
                <c:pt idx="228">
                  <c:v>73.400746099999992</c:v>
                </c:pt>
                <c:pt idx="229">
                  <c:v>72.812209300000006</c:v>
                </c:pt>
                <c:pt idx="230">
                  <c:v>72.727733200000003</c:v>
                </c:pt>
                <c:pt idx="231">
                  <c:v>72.234165899999994</c:v>
                </c:pt>
                <c:pt idx="232">
                  <c:v>71.659118599999999</c:v>
                </c:pt>
                <c:pt idx="233">
                  <c:v>71.388479900000007</c:v>
                </c:pt>
                <c:pt idx="234">
                  <c:v>70.988219700000002</c:v>
                </c:pt>
                <c:pt idx="235">
                  <c:v>70.795552900000004</c:v>
                </c:pt>
                <c:pt idx="236">
                  <c:v>69.806449700000002</c:v>
                </c:pt>
                <c:pt idx="237">
                  <c:v>69.824331799999982</c:v>
                </c:pt>
                <c:pt idx="238">
                  <c:v>69.198692800000003</c:v>
                </c:pt>
                <c:pt idx="239">
                  <c:v>68.262309900000005</c:v>
                </c:pt>
                <c:pt idx="240">
                  <c:v>67.212521299999992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3E-4AE5-BA88-CB8619AF6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7859504"/>
        <c:axId val="1097847440"/>
      </c:scatterChart>
      <c:valAx>
        <c:axId val="607201664"/>
        <c:scaling>
          <c:logBase val="10"/>
          <c:orientation val="minMax"/>
          <c:max val="100000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88016"/>
        <c:crossesAt val="-1.0000000000000003E+200"/>
        <c:crossBetween val="midCat"/>
      </c:valAx>
      <c:valAx>
        <c:axId val="60728801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|Z|  (Ω)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201664"/>
        <c:crosses val="autoZero"/>
        <c:crossBetween val="midCat"/>
      </c:valAx>
      <c:valAx>
        <c:axId val="1097847440"/>
        <c:scaling>
          <c:orientation val="minMax"/>
          <c:max val="90"/>
          <c:min val="-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Phase of  Z  (º)</a:t>
                </a:r>
              </a:p>
            </c:rich>
          </c:tx>
          <c:layout>
            <c:manualLayout>
              <c:xMode val="edge"/>
              <c:yMode val="edge"/>
              <c:x val="0.94370742830347354"/>
              <c:y val="0.354128889261220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859504"/>
        <c:crosses val="max"/>
        <c:crossBetween val="midCat"/>
        <c:majorUnit val="30"/>
        <c:minorUnit val="12"/>
      </c:valAx>
      <c:valAx>
        <c:axId val="1097859504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7847440"/>
        <c:crosses val="autoZero"/>
        <c:crossBetween val="midCat"/>
      </c:valAx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 sz="20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strRef>
              <c:f>plot_data!$L$1</c:f>
              <c:strCache>
                <c:ptCount val="1"/>
                <c:pt idx="0">
                  <c:v>L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plot_data!$L$2:$L$267</c:f>
              <c:numCache>
                <c:formatCode>General</c:formatCode>
                <c:ptCount val="26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1.3321091642912121E-9</c:v>
                </c:pt>
                <c:pt idx="149">
                  <c:v>2.9613245566368676E-9</c:v>
                </c:pt>
                <c:pt idx="150">
                  <c:v>4.2632163961512165E-9</c:v>
                </c:pt>
                <c:pt idx="151">
                  <c:v>6.0439590049769286E-9</c:v>
                </c:pt>
                <c:pt idx="152">
                  <c:v>7.9224652721182553E-9</c:v>
                </c:pt>
                <c:pt idx="153">
                  <c:v>8.5184576453259614E-9</c:v>
                </c:pt>
                <c:pt idx="154">
                  <c:v>9.9652418524377232E-9</c:v>
                </c:pt>
                <c:pt idx="155">
                  <c:v>1.1178173905847854E-8</c:v>
                </c:pt>
                <c:pt idx="156">
                  <c:v>1.2231102829788182E-8</c:v>
                </c:pt>
                <c:pt idx="157">
                  <c:v>1.2152804249019203E-8</c:v>
                </c:pt>
                <c:pt idx="158">
                  <c:v>1.3411972500093016E-8</c:v>
                </c:pt>
                <c:pt idx="159">
                  <c:v>1.4205983893049826E-8</c:v>
                </c:pt>
                <c:pt idx="160">
                  <c:v>1.4037266077594633E-8</c:v>
                </c:pt>
                <c:pt idx="161">
                  <c:v>1.5169588220001655E-8</c:v>
                </c:pt>
                <c:pt idx="162">
                  <c:v>1.5729530138142631E-8</c:v>
                </c:pt>
                <c:pt idx="163">
                  <c:v>1.5652005588509537E-8</c:v>
                </c:pt>
                <c:pt idx="164">
                  <c:v>1.6464823238032231E-8</c:v>
                </c:pt>
                <c:pt idx="165">
                  <c:v>1.666863180477313E-8</c:v>
                </c:pt>
                <c:pt idx="166">
                  <c:v>1.653016513861307E-8</c:v>
                </c:pt>
                <c:pt idx="167">
                  <c:v>1.6649115069523749E-8</c:v>
                </c:pt>
                <c:pt idx="168">
                  <c:v>1.6930009413574437E-8</c:v>
                </c:pt>
                <c:pt idx="169">
                  <c:v>1.7204385484832702E-8</c:v>
                </c:pt>
                <c:pt idx="170">
                  <c:v>1.7172196902674005E-8</c:v>
                </c:pt>
                <c:pt idx="171">
                  <c:v>1.7423957978433569E-8</c:v>
                </c:pt>
                <c:pt idx="172">
                  <c:v>1.7457568317586488E-8</c:v>
                </c:pt>
                <c:pt idx="173">
                  <c:v>1.7469834071956425E-8</c:v>
                </c:pt>
                <c:pt idx="174">
                  <c:v>1.7557762283423866E-8</c:v>
                </c:pt>
                <c:pt idx="175">
                  <c:v>1.7691570417554135E-8</c:v>
                </c:pt>
                <c:pt idx="176">
                  <c:v>1.7659500397605524E-8</c:v>
                </c:pt>
                <c:pt idx="177">
                  <c:v>1.7783441158855348E-8</c:v>
                </c:pt>
                <c:pt idx="178">
                  <c:v>1.7741406489330778E-8</c:v>
                </c:pt>
                <c:pt idx="179">
                  <c:v>1.7744943563328009E-8</c:v>
                </c:pt>
                <c:pt idx="180">
                  <c:v>1.779452245889539E-8</c:v>
                </c:pt>
                <c:pt idx="181">
                  <c:v>1.7741479069575068E-8</c:v>
                </c:pt>
                <c:pt idx="182">
                  <c:v>1.7750172929062846E-8</c:v>
                </c:pt>
                <c:pt idx="183">
                  <c:v>1.7785465795262614E-8</c:v>
                </c:pt>
                <c:pt idx="184">
                  <c:v>1.7730674598720944E-8</c:v>
                </c:pt>
                <c:pt idx="185">
                  <c:v>1.76548246167906E-8</c:v>
                </c:pt>
                <c:pt idx="186">
                  <c:v>1.7687621193461466E-8</c:v>
                </c:pt>
                <c:pt idx="187">
                  <c:v>1.767047082713654E-8</c:v>
                </c:pt>
                <c:pt idx="188">
                  <c:v>1.7641394322284044E-8</c:v>
                </c:pt>
                <c:pt idx="189">
                  <c:v>1.7593343090942749E-8</c:v>
                </c:pt>
                <c:pt idx="190">
                  <c:v>1.7522889171942174E-8</c:v>
                </c:pt>
                <c:pt idx="191">
                  <c:v>1.7514406834018012E-8</c:v>
                </c:pt>
                <c:pt idx="192">
                  <c:v>1.7490021535587247E-8</c:v>
                </c:pt>
                <c:pt idx="193">
                  <c:v>1.7435282696235209E-8</c:v>
                </c:pt>
                <c:pt idx="194">
                  <c:v>1.7384067054768082E-8</c:v>
                </c:pt>
                <c:pt idx="195">
                  <c:v>1.7302348396461997E-8</c:v>
                </c:pt>
                <c:pt idx="196">
                  <c:v>1.7290906300090557E-8</c:v>
                </c:pt>
                <c:pt idx="197">
                  <c:v>1.7205774731370565E-8</c:v>
                </c:pt>
                <c:pt idx="198">
                  <c:v>1.7145931569842459E-8</c:v>
                </c:pt>
                <c:pt idx="199">
                  <c:v>1.72017347197849E-8</c:v>
                </c:pt>
                <c:pt idx="200">
                  <c:v>1.7142311615396576E-8</c:v>
                </c:pt>
                <c:pt idx="201">
                  <c:v>1.7088565490283831E-8</c:v>
                </c:pt>
                <c:pt idx="202">
                  <c:v>1.6954913506824613E-8</c:v>
                </c:pt>
                <c:pt idx="203">
                  <c:v>1.7013833758333535E-8</c:v>
                </c:pt>
                <c:pt idx="204">
                  <c:v>1.6933029058369996E-8</c:v>
                </c:pt>
                <c:pt idx="205">
                  <c:v>1.6776642971770599E-8</c:v>
                </c:pt>
                <c:pt idx="206">
                  <c:v>1.6937661367904463E-8</c:v>
                </c:pt>
                <c:pt idx="207">
                  <c:v>1.6883744279838059E-8</c:v>
                </c:pt>
                <c:pt idx="208">
                  <c:v>1.6783687947248495E-8</c:v>
                </c:pt>
                <c:pt idx="209">
                  <c:v>1.6705028782322176E-8</c:v>
                </c:pt>
                <c:pt idx="210">
                  <c:v>1.6567649520427912E-8</c:v>
                </c:pt>
                <c:pt idx="211">
                  <c:v>1.6474068197720414E-8</c:v>
                </c:pt>
                <c:pt idx="212">
                  <c:v>1.639601308470411E-8</c:v>
                </c:pt>
                <c:pt idx="213">
                  <c:v>1.6278303614725273E-8</c:v>
                </c:pt>
                <c:pt idx="214">
                  <c:v>1.6142848663273701E-8</c:v>
                </c:pt>
                <c:pt idx="215">
                  <c:v>1.5992035959584346E-8</c:v>
                </c:pt>
                <c:pt idx="216">
                  <c:v>1.5860395286450057E-8</c:v>
                </c:pt>
                <c:pt idx="217">
                  <c:v>1.5773139901818909E-8</c:v>
                </c:pt>
                <c:pt idx="218">
                  <c:v>1.6627329982326466E-8</c:v>
                </c:pt>
                <c:pt idx="219">
                  <c:v>1.8603833791268542E-8</c:v>
                </c:pt>
                <c:pt idx="220">
                  <c:v>1.8309270599458457E-8</c:v>
                </c:pt>
                <c:pt idx="221">
                  <c:v>1.7746709454964891E-8</c:v>
                </c:pt>
                <c:pt idx="222">
                  <c:v>1.7404996615604727E-8</c:v>
                </c:pt>
                <c:pt idx="223">
                  <c:v>1.7171226428413119E-8</c:v>
                </c:pt>
                <c:pt idx="224">
                  <c:v>1.6918361841510645E-8</c:v>
                </c:pt>
                <c:pt idx="225">
                  <c:v>1.6802677424753494E-8</c:v>
                </c:pt>
                <c:pt idx="226">
                  <c:v>1.6756352390126194E-8</c:v>
                </c:pt>
                <c:pt idx="227">
                  <c:v>1.6537354742724676E-8</c:v>
                </c:pt>
                <c:pt idx="228">
                  <c:v>1.6343727568645255E-8</c:v>
                </c:pt>
                <c:pt idx="229">
                  <c:v>1.625592877814884E-8</c:v>
                </c:pt>
                <c:pt idx="230">
                  <c:v>1.6106771163497122E-8</c:v>
                </c:pt>
                <c:pt idx="231">
                  <c:v>1.5967148309580293E-8</c:v>
                </c:pt>
                <c:pt idx="232">
                  <c:v>1.5765113913258829E-8</c:v>
                </c:pt>
                <c:pt idx="233">
                  <c:v>1.5628607441268912E-8</c:v>
                </c:pt>
                <c:pt idx="234">
                  <c:v>1.5265749954720453E-8</c:v>
                </c:pt>
                <c:pt idx="235">
                  <c:v>1.5310863946728325E-8</c:v>
                </c:pt>
                <c:pt idx="236">
                  <c:v>1.5231860460570901E-8</c:v>
                </c:pt>
                <c:pt idx="237">
                  <c:v>1.4996588734823647E-8</c:v>
                </c:pt>
                <c:pt idx="238">
                  <c:v>1.4744125837931728E-8</c:v>
                </c:pt>
                <c:pt idx="239">
                  <c:v>1.4566124854500973E-8</c:v>
                </c:pt>
                <c:pt idx="240">
                  <c:v>1.4116898929240723E-8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7F-47B3-B7D4-159F87708D4E}"/>
            </c:ext>
          </c:extLst>
        </c:ser>
        <c:ser>
          <c:idx val="2"/>
          <c:order val="2"/>
          <c:tx>
            <c:strRef>
              <c:f>plot_data!$M$1</c:f>
              <c:strCache>
                <c:ptCount val="1"/>
                <c:pt idx="0">
                  <c:v>C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plot_data!$M$2:$M$267</c:f>
              <c:numCache>
                <c:formatCode>General</c:formatCode>
                <c:ptCount val="266"/>
                <c:pt idx="0">
                  <c:v>2.7756423913563627E-3</c:v>
                </c:pt>
                <c:pt idx="1">
                  <c:v>2.1583217260862622E-3</c:v>
                </c:pt>
                <c:pt idx="2">
                  <c:v>2.1596349173922422E-3</c:v>
                </c:pt>
                <c:pt idx="3">
                  <c:v>2.1585118950854395E-3</c:v>
                </c:pt>
                <c:pt idx="4">
                  <c:v>2.1602337018861799E-3</c:v>
                </c:pt>
                <c:pt idx="5">
                  <c:v>2.1594571164389709E-3</c:v>
                </c:pt>
                <c:pt idx="6">
                  <c:v>2.1620119781288636E-3</c:v>
                </c:pt>
                <c:pt idx="7">
                  <c:v>2.158366164214086E-3</c:v>
                </c:pt>
                <c:pt idx="8">
                  <c:v>2.1552777153470521E-3</c:v>
                </c:pt>
                <c:pt idx="9">
                  <c:v>2.1559348713162127E-3</c:v>
                </c:pt>
                <c:pt idx="10">
                  <c:v>2.1578294245416106E-3</c:v>
                </c:pt>
                <c:pt idx="11">
                  <c:v>2.1565815194993176E-3</c:v>
                </c:pt>
                <c:pt idx="12">
                  <c:v>2.1547217127048024E-3</c:v>
                </c:pt>
                <c:pt idx="13">
                  <c:v>2.1542888140176622E-3</c:v>
                </c:pt>
                <c:pt idx="14">
                  <c:v>2.1512643399375616E-3</c:v>
                </c:pt>
                <c:pt idx="15">
                  <c:v>2.1512440110925922E-3</c:v>
                </c:pt>
                <c:pt idx="16">
                  <c:v>2.152425904986066E-3</c:v>
                </c:pt>
                <c:pt idx="17">
                  <c:v>2.1514464292326984E-3</c:v>
                </c:pt>
                <c:pt idx="18">
                  <c:v>2.148722309440609E-3</c:v>
                </c:pt>
                <c:pt idx="19">
                  <c:v>2.1512371217224371E-3</c:v>
                </c:pt>
                <c:pt idx="20">
                  <c:v>2.1464212261710506E-3</c:v>
                </c:pt>
                <c:pt idx="21">
                  <c:v>2.1468631192154415E-3</c:v>
                </c:pt>
                <c:pt idx="22">
                  <c:v>2.1470741184935398E-3</c:v>
                </c:pt>
                <c:pt idx="23">
                  <c:v>2.1459969950447487E-3</c:v>
                </c:pt>
                <c:pt idx="24">
                  <c:v>2.12537601714031E-3</c:v>
                </c:pt>
                <c:pt idx="25">
                  <c:v>2.1207314478710331E-3</c:v>
                </c:pt>
                <c:pt idx="26">
                  <c:v>2.1225875402643879E-3</c:v>
                </c:pt>
                <c:pt idx="27">
                  <c:v>2.122262199770469E-3</c:v>
                </c:pt>
                <c:pt idx="28">
                  <c:v>2.1205398751688773E-3</c:v>
                </c:pt>
                <c:pt idx="29">
                  <c:v>2.1204442577488851E-3</c:v>
                </c:pt>
                <c:pt idx="30">
                  <c:v>2.1208074294472605E-3</c:v>
                </c:pt>
                <c:pt idx="31">
                  <c:v>2.1192646095492653E-3</c:v>
                </c:pt>
                <c:pt idx="32">
                  <c:v>2.1194043356200843E-3</c:v>
                </c:pt>
                <c:pt idx="33">
                  <c:v>2.1132225692837544E-3</c:v>
                </c:pt>
                <c:pt idx="34">
                  <c:v>2.1149141417667445E-3</c:v>
                </c:pt>
                <c:pt idx="35">
                  <c:v>2.111197729446514E-3</c:v>
                </c:pt>
                <c:pt idx="36">
                  <c:v>2.1104527573550789E-3</c:v>
                </c:pt>
                <c:pt idx="37">
                  <c:v>2.1004670231984826E-3</c:v>
                </c:pt>
                <c:pt idx="38">
                  <c:v>2.1138052193414125E-3</c:v>
                </c:pt>
                <c:pt idx="39">
                  <c:v>2.1059689402951045E-3</c:v>
                </c:pt>
                <c:pt idx="40">
                  <c:v>2.0953239407089722E-3</c:v>
                </c:pt>
                <c:pt idx="41">
                  <c:v>2.0945255683758254E-3</c:v>
                </c:pt>
                <c:pt idx="42">
                  <c:v>2.0993743366032195E-3</c:v>
                </c:pt>
                <c:pt idx="43">
                  <c:v>2.0964912132744673E-3</c:v>
                </c:pt>
                <c:pt idx="44">
                  <c:v>2.0948605236973533E-3</c:v>
                </c:pt>
                <c:pt idx="45">
                  <c:v>2.0910690054336653E-3</c:v>
                </c:pt>
                <c:pt idx="46">
                  <c:v>2.0947241025071734E-3</c:v>
                </c:pt>
                <c:pt idx="47">
                  <c:v>2.0904344293305615E-3</c:v>
                </c:pt>
                <c:pt idx="48">
                  <c:v>2.0911111051574631E-3</c:v>
                </c:pt>
                <c:pt idx="49">
                  <c:v>2.0978320703620508E-3</c:v>
                </c:pt>
                <c:pt idx="50">
                  <c:v>2.0980233997179333E-3</c:v>
                </c:pt>
                <c:pt idx="51">
                  <c:v>2.0993870315321019E-3</c:v>
                </c:pt>
                <c:pt idx="52">
                  <c:v>2.0987906995640765E-3</c:v>
                </c:pt>
                <c:pt idx="53">
                  <c:v>2.1012128321437639E-3</c:v>
                </c:pt>
                <c:pt idx="54">
                  <c:v>2.1026613224105453E-3</c:v>
                </c:pt>
                <c:pt idx="55">
                  <c:v>2.1020891959810505E-3</c:v>
                </c:pt>
                <c:pt idx="56">
                  <c:v>2.1045109307708003E-3</c:v>
                </c:pt>
                <c:pt idx="57">
                  <c:v>2.1084209541553443E-3</c:v>
                </c:pt>
                <c:pt idx="58">
                  <c:v>2.1137291815930088E-3</c:v>
                </c:pt>
                <c:pt idx="59">
                  <c:v>2.1128292292458078E-3</c:v>
                </c:pt>
                <c:pt idx="60">
                  <c:v>2.1204390547763978E-3</c:v>
                </c:pt>
                <c:pt idx="61">
                  <c:v>2.1287057070519741E-3</c:v>
                </c:pt>
                <c:pt idx="62">
                  <c:v>2.1293877351983514E-3</c:v>
                </c:pt>
                <c:pt idx="63">
                  <c:v>2.1406366963249456E-3</c:v>
                </c:pt>
                <c:pt idx="64">
                  <c:v>2.1475842862517E-3</c:v>
                </c:pt>
                <c:pt idx="65">
                  <c:v>2.1545974986921183E-3</c:v>
                </c:pt>
                <c:pt idx="66">
                  <c:v>2.1635409577074808E-3</c:v>
                </c:pt>
                <c:pt idx="67">
                  <c:v>2.1830991045325228E-3</c:v>
                </c:pt>
                <c:pt idx="68">
                  <c:v>2.1729910660970588E-3</c:v>
                </c:pt>
                <c:pt idx="69">
                  <c:v>2.1947360317610336E-3</c:v>
                </c:pt>
                <c:pt idx="70">
                  <c:v>2.2185373805018471E-3</c:v>
                </c:pt>
                <c:pt idx="71">
                  <c:v>2.2394131184779137E-3</c:v>
                </c:pt>
                <c:pt idx="72">
                  <c:v>2.2655433522907808E-3</c:v>
                </c:pt>
                <c:pt idx="73">
                  <c:v>2.2813086483017236E-3</c:v>
                </c:pt>
                <c:pt idx="74">
                  <c:v>2.2943819436386571E-3</c:v>
                </c:pt>
                <c:pt idx="75">
                  <c:v>2.3254976490202309E-3</c:v>
                </c:pt>
                <c:pt idx="76">
                  <c:v>2.3559060688289695E-3</c:v>
                </c:pt>
                <c:pt idx="77">
                  <c:v>2.3833370747358045E-3</c:v>
                </c:pt>
                <c:pt idx="78">
                  <c:v>2.4248961574542824E-3</c:v>
                </c:pt>
                <c:pt idx="79">
                  <c:v>2.447381047639024E-3</c:v>
                </c:pt>
                <c:pt idx="80">
                  <c:v>2.4872484892847816E-3</c:v>
                </c:pt>
                <c:pt idx="81">
                  <c:v>2.5334712416764703E-3</c:v>
                </c:pt>
                <c:pt idx="82">
                  <c:v>2.5149124049002967E-3</c:v>
                </c:pt>
                <c:pt idx="83">
                  <c:v>2.6250496472281721E-3</c:v>
                </c:pt>
                <c:pt idx="84">
                  <c:v>2.662654402718124E-3</c:v>
                </c:pt>
                <c:pt idx="85">
                  <c:v>2.7188777710480728E-3</c:v>
                </c:pt>
                <c:pt idx="86">
                  <c:v>2.7562903096621611E-3</c:v>
                </c:pt>
                <c:pt idx="87">
                  <c:v>2.7890269407344795E-3</c:v>
                </c:pt>
                <c:pt idx="88">
                  <c:v>2.8421777196953289E-3</c:v>
                </c:pt>
                <c:pt idx="89">
                  <c:v>2.892141239640965E-3</c:v>
                </c:pt>
                <c:pt idx="90">
                  <c:v>2.9166005968530207E-3</c:v>
                </c:pt>
                <c:pt idx="91">
                  <c:v>2.9597383155557126E-3</c:v>
                </c:pt>
                <c:pt idx="92">
                  <c:v>2.9706991953658266E-3</c:v>
                </c:pt>
                <c:pt idx="93">
                  <c:v>2.9988197982465737E-3</c:v>
                </c:pt>
                <c:pt idx="94">
                  <c:v>2.9838593872890768E-3</c:v>
                </c:pt>
                <c:pt idx="95">
                  <c:v>2.9540648546929177E-3</c:v>
                </c:pt>
                <c:pt idx="96">
                  <c:v>2.8938065906753837E-3</c:v>
                </c:pt>
                <c:pt idx="97">
                  <c:v>2.9176765628095855E-3</c:v>
                </c:pt>
                <c:pt idx="98">
                  <c:v>2.8009904293690743E-3</c:v>
                </c:pt>
                <c:pt idx="99">
                  <c:v>2.7751881757516607E-3</c:v>
                </c:pt>
                <c:pt idx="100">
                  <c:v>2.7086466703392961E-3</c:v>
                </c:pt>
                <c:pt idx="101">
                  <c:v>2.5930620153533099E-3</c:v>
                </c:pt>
                <c:pt idx="102">
                  <c:v>2.4802015873987763E-3</c:v>
                </c:pt>
                <c:pt idx="103">
                  <c:v>2.4292930562075706E-3</c:v>
                </c:pt>
                <c:pt idx="104">
                  <c:v>2.2768195893515808E-3</c:v>
                </c:pt>
                <c:pt idx="105">
                  <c:v>2.1258341719849459E-3</c:v>
                </c:pt>
                <c:pt idx="106">
                  <c:v>2.0740388308771633E-3</c:v>
                </c:pt>
                <c:pt idx="107">
                  <c:v>1.9984126263534133E-3</c:v>
                </c:pt>
                <c:pt idx="108">
                  <c:v>1.8706421019853228E-3</c:v>
                </c:pt>
                <c:pt idx="109">
                  <c:v>1.7733453956778253E-3</c:v>
                </c:pt>
                <c:pt idx="110">
                  <c:v>1.664899991106329E-3</c:v>
                </c:pt>
                <c:pt idx="111">
                  <c:v>1.597057163615311E-3</c:v>
                </c:pt>
                <c:pt idx="112">
                  <c:v>1.5037588047882929E-3</c:v>
                </c:pt>
                <c:pt idx="113">
                  <c:v>1.4646365531585076E-3</c:v>
                </c:pt>
                <c:pt idx="114">
                  <c:v>1.3505401230874533E-3</c:v>
                </c:pt>
                <c:pt idx="115">
                  <c:v>1.2885873350393579E-3</c:v>
                </c:pt>
                <c:pt idx="116">
                  <c:v>1.2277583806592437E-3</c:v>
                </c:pt>
                <c:pt idx="117">
                  <c:v>1.1762552800019639E-3</c:v>
                </c:pt>
                <c:pt idx="118">
                  <c:v>1.1179175984914172E-3</c:v>
                </c:pt>
                <c:pt idx="119">
                  <c:v>1.0799390410549483E-3</c:v>
                </c:pt>
                <c:pt idx="120">
                  <c:v>1.0706597642389285E-3</c:v>
                </c:pt>
                <c:pt idx="121">
                  <c:v>1.011350247737165E-3</c:v>
                </c:pt>
                <c:pt idx="122">
                  <c:v>9.7114941226956173E-4</c:v>
                </c:pt>
                <c:pt idx="123">
                  <c:v>9.531610149894551E-4</c:v>
                </c:pt>
                <c:pt idx="124">
                  <c:v>9.1137515574745169E-4</c:v>
                </c:pt>
                <c:pt idx="125">
                  <c:v>8.9669070363029076E-4</c:v>
                </c:pt>
                <c:pt idx="126">
                  <c:v>8.3617184363130525E-4</c:v>
                </c:pt>
                <c:pt idx="127">
                  <c:v>8.621902253507528E-4</c:v>
                </c:pt>
                <c:pt idx="128">
                  <c:v>8.1330605512027398E-4</c:v>
                </c:pt>
                <c:pt idx="129">
                  <c:v>8.3176679897030772E-4</c:v>
                </c:pt>
                <c:pt idx="130">
                  <c:v>8.6353465288240353E-4</c:v>
                </c:pt>
                <c:pt idx="131">
                  <c:v>8.5588131777020453E-4</c:v>
                </c:pt>
                <c:pt idx="132">
                  <c:v>8.7175206609159232E-4</c:v>
                </c:pt>
                <c:pt idx="133">
                  <c:v>8.4662066296804165E-4</c:v>
                </c:pt>
                <c:pt idx="134">
                  <c:v>8.9659559312737917E-4</c:v>
                </c:pt>
                <c:pt idx="135">
                  <c:v>9.2208917875405947E-4</c:v>
                </c:pt>
                <c:pt idx="136">
                  <c:v>9.5998823556046279E-4</c:v>
                </c:pt>
                <c:pt idx="137">
                  <c:v>1.0008760520297292E-3</c:v>
                </c:pt>
                <c:pt idx="138">
                  <c:v>1.0488872094737277E-3</c:v>
                </c:pt>
                <c:pt idx="139">
                  <c:v>1.2516045601245885E-3</c:v>
                </c:pt>
                <c:pt idx="140">
                  <c:v>1.2146557114879053E-3</c:v>
                </c:pt>
                <c:pt idx="141">
                  <c:v>1.2731121221844304E-3</c:v>
                </c:pt>
                <c:pt idx="142">
                  <c:v>1.2708091530046998E-3</c:v>
                </c:pt>
                <c:pt idx="143">
                  <c:v>1.4436597089213638E-3</c:v>
                </c:pt>
                <c:pt idx="144">
                  <c:v>1.6823606301389535E-3</c:v>
                </c:pt>
                <c:pt idx="145">
                  <c:v>2.0488830704059389E-3</c:v>
                </c:pt>
                <c:pt idx="146">
                  <c:v>5.0125791664023291E-3</c:v>
                </c:pt>
                <c:pt idx="147">
                  <c:v>7.154524009519935E-3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7F-47B3-B7D4-159F87708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019040"/>
        <c:axId val="363565184"/>
      </c:scatterChart>
      <c:scatterChart>
        <c:scatterStyle val="lineMarker"/>
        <c:varyColors val="0"/>
        <c:ser>
          <c:idx val="0"/>
          <c:order val="0"/>
          <c:tx>
            <c:strRef>
              <c:f>plot_data!$K$1</c:f>
              <c:strCache>
                <c:ptCount val="1"/>
                <c:pt idx="0">
                  <c:v>R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plot_data!$J$2:$J$267</c:f>
              <c:numCache>
                <c:formatCode>General</c:formatCode>
                <c:ptCount val="266"/>
                <c:pt idx="0">
                  <c:v>10</c:v>
                </c:pt>
                <c:pt idx="1">
                  <c:v>10.5925373</c:v>
                </c:pt>
                <c:pt idx="2">
                  <c:v>11.2201845</c:v>
                </c:pt>
                <c:pt idx="3">
                  <c:v>11.885022299999999</c:v>
                </c:pt>
                <c:pt idx="4">
                  <c:v>12.5892541</c:v>
                </c:pt>
                <c:pt idx="5">
                  <c:v>13.335214300000001</c:v>
                </c:pt>
                <c:pt idx="6">
                  <c:v>14.125375399999999</c:v>
                </c:pt>
                <c:pt idx="7">
                  <c:v>14.9623566</c:v>
                </c:pt>
                <c:pt idx="8">
                  <c:v>15.8489319</c:v>
                </c:pt>
                <c:pt idx="9">
                  <c:v>16.788040200000001</c:v>
                </c:pt>
                <c:pt idx="10">
                  <c:v>17.7827941</c:v>
                </c:pt>
                <c:pt idx="11">
                  <c:v>18.836490900000001</c:v>
                </c:pt>
                <c:pt idx="12">
                  <c:v>19.9526231</c:v>
                </c:pt>
                <c:pt idx="13">
                  <c:v>21.1348904</c:v>
                </c:pt>
                <c:pt idx="14">
                  <c:v>22.387211400000002</c:v>
                </c:pt>
                <c:pt idx="15">
                  <c:v>23.713737099999999</c:v>
                </c:pt>
                <c:pt idx="16">
                  <c:v>25.118864299999998</c:v>
                </c:pt>
                <c:pt idx="17">
                  <c:v>26.6072506</c:v>
                </c:pt>
                <c:pt idx="18">
                  <c:v>28.183829299999999</c:v>
                </c:pt>
                <c:pt idx="19">
                  <c:v>29.8538262</c:v>
                </c:pt>
                <c:pt idx="20">
                  <c:v>31.622776600000002</c:v>
                </c:pt>
                <c:pt idx="21">
                  <c:v>33.496543899999999</c:v>
                </c:pt>
                <c:pt idx="22">
                  <c:v>35.481338899999997</c:v>
                </c:pt>
                <c:pt idx="23">
                  <c:v>37.583740400000003</c:v>
                </c:pt>
                <c:pt idx="24">
                  <c:v>39.810717099999998</c:v>
                </c:pt>
                <c:pt idx="25">
                  <c:v>42.169650300000001</c:v>
                </c:pt>
                <c:pt idx="26">
                  <c:v>44.668359199999998</c:v>
                </c:pt>
                <c:pt idx="27">
                  <c:v>47.315125899999998</c:v>
                </c:pt>
                <c:pt idx="28">
                  <c:v>50.1187234</c:v>
                </c:pt>
                <c:pt idx="29">
                  <c:v>53.0884444</c:v>
                </c:pt>
                <c:pt idx="30">
                  <c:v>56.234132500000001</c:v>
                </c:pt>
                <c:pt idx="31">
                  <c:v>59.5662144</c:v>
                </c:pt>
                <c:pt idx="32">
                  <c:v>63.095734399999998</c:v>
                </c:pt>
                <c:pt idx="33">
                  <c:v>66.834391800000006</c:v>
                </c:pt>
                <c:pt idx="34">
                  <c:v>70.794578400000006</c:v>
                </c:pt>
                <c:pt idx="35">
                  <c:v>74.989420899999999</c:v>
                </c:pt>
                <c:pt idx="36">
                  <c:v>79.432823499999998</c:v>
                </c:pt>
                <c:pt idx="37">
                  <c:v>84.139514199999994</c:v>
                </c:pt>
                <c:pt idx="38">
                  <c:v>89.125093800000002</c:v>
                </c:pt>
                <c:pt idx="39">
                  <c:v>94.406087600000006</c:v>
                </c:pt>
                <c:pt idx="40">
                  <c:v>100</c:v>
                </c:pt>
                <c:pt idx="41">
                  <c:v>105.92537299999999</c:v>
                </c:pt>
                <c:pt idx="42">
                  <c:v>112.20184500000001</c:v>
                </c:pt>
                <c:pt idx="43">
                  <c:v>118.850223</c:v>
                </c:pt>
                <c:pt idx="44">
                  <c:v>125.89254099999999</c:v>
                </c:pt>
                <c:pt idx="45">
                  <c:v>133.35214300000001</c:v>
                </c:pt>
                <c:pt idx="46">
                  <c:v>141.25375399999999</c:v>
                </c:pt>
                <c:pt idx="47">
                  <c:v>149.62356600000001</c:v>
                </c:pt>
                <c:pt idx="48">
                  <c:v>158.48931899999999</c:v>
                </c:pt>
                <c:pt idx="49">
                  <c:v>167.880402</c:v>
                </c:pt>
                <c:pt idx="50">
                  <c:v>177.82794100000001</c:v>
                </c:pt>
                <c:pt idx="51">
                  <c:v>188.36490900000001</c:v>
                </c:pt>
                <c:pt idx="52">
                  <c:v>199.526231</c:v>
                </c:pt>
                <c:pt idx="53">
                  <c:v>211.348904</c:v>
                </c:pt>
                <c:pt idx="54">
                  <c:v>223.87211400000001</c:v>
                </c:pt>
                <c:pt idx="55">
                  <c:v>237.137371</c:v>
                </c:pt>
                <c:pt idx="56">
                  <c:v>251.18864300000001</c:v>
                </c:pt>
                <c:pt idx="57">
                  <c:v>266.07250599999998</c:v>
                </c:pt>
                <c:pt idx="58">
                  <c:v>281.83829300000002</c:v>
                </c:pt>
                <c:pt idx="59">
                  <c:v>298.53826199999997</c:v>
                </c:pt>
                <c:pt idx="60">
                  <c:v>316.22776599999997</c:v>
                </c:pt>
                <c:pt idx="61">
                  <c:v>334.965439</c:v>
                </c:pt>
                <c:pt idx="62">
                  <c:v>354.81338899999997</c:v>
                </c:pt>
                <c:pt idx="63">
                  <c:v>375.83740399999999</c:v>
                </c:pt>
                <c:pt idx="64">
                  <c:v>398.10717099999999</c:v>
                </c:pt>
                <c:pt idx="65">
                  <c:v>421.69650300000001</c:v>
                </c:pt>
                <c:pt idx="66">
                  <c:v>446.68359199999998</c:v>
                </c:pt>
                <c:pt idx="67">
                  <c:v>473.15125899999998</c:v>
                </c:pt>
                <c:pt idx="68">
                  <c:v>501.18723399999999</c:v>
                </c:pt>
                <c:pt idx="69">
                  <c:v>530.88444400000003</c:v>
                </c:pt>
                <c:pt idx="70">
                  <c:v>562.34132499999998</c:v>
                </c:pt>
                <c:pt idx="71">
                  <c:v>595.66214400000001</c:v>
                </c:pt>
                <c:pt idx="72">
                  <c:v>630.95734400000003</c:v>
                </c:pt>
                <c:pt idx="73">
                  <c:v>668.34391800000003</c:v>
                </c:pt>
                <c:pt idx="74">
                  <c:v>707.945784</c:v>
                </c:pt>
                <c:pt idx="75">
                  <c:v>749.89420900000005</c:v>
                </c:pt>
                <c:pt idx="76">
                  <c:v>794.32823499999995</c:v>
                </c:pt>
                <c:pt idx="77">
                  <c:v>841.39514199999996</c:v>
                </c:pt>
                <c:pt idx="78">
                  <c:v>891.25093800000002</c:v>
                </c:pt>
                <c:pt idx="79">
                  <c:v>944.06087600000001</c:v>
                </c:pt>
                <c:pt idx="80">
                  <c:v>1000</c:v>
                </c:pt>
                <c:pt idx="81">
                  <c:v>1059.2537299999999</c:v>
                </c:pt>
                <c:pt idx="82">
                  <c:v>1122.01845</c:v>
                </c:pt>
                <c:pt idx="83">
                  <c:v>1188.5022300000001</c:v>
                </c:pt>
                <c:pt idx="84">
                  <c:v>1258.9254100000001</c:v>
                </c:pt>
                <c:pt idx="85">
                  <c:v>1333.52143</c:v>
                </c:pt>
                <c:pt idx="86">
                  <c:v>1412.53754</c:v>
                </c:pt>
                <c:pt idx="87">
                  <c:v>1496.2356600000001</c:v>
                </c:pt>
                <c:pt idx="88">
                  <c:v>1584.89319</c:v>
                </c:pt>
                <c:pt idx="89">
                  <c:v>1678.80402</c:v>
                </c:pt>
                <c:pt idx="90">
                  <c:v>1778.2794100000001</c:v>
                </c:pt>
                <c:pt idx="91">
                  <c:v>1883.6490899999999</c:v>
                </c:pt>
                <c:pt idx="92">
                  <c:v>1995.2623100000001</c:v>
                </c:pt>
                <c:pt idx="93">
                  <c:v>2113.4890399999999</c:v>
                </c:pt>
                <c:pt idx="94">
                  <c:v>2238.7211400000001</c:v>
                </c:pt>
                <c:pt idx="95">
                  <c:v>2371.3737099999998</c:v>
                </c:pt>
                <c:pt idx="96">
                  <c:v>2511.88643</c:v>
                </c:pt>
                <c:pt idx="97">
                  <c:v>2660.7250600000002</c:v>
                </c:pt>
                <c:pt idx="98">
                  <c:v>2818.3829300000002</c:v>
                </c:pt>
                <c:pt idx="99">
                  <c:v>2985.3826199999999</c:v>
                </c:pt>
                <c:pt idx="100">
                  <c:v>3162.2776600000002</c:v>
                </c:pt>
                <c:pt idx="101">
                  <c:v>3349.6543900000001</c:v>
                </c:pt>
                <c:pt idx="102">
                  <c:v>3548.1338900000001</c:v>
                </c:pt>
                <c:pt idx="103">
                  <c:v>3758.3740400000002</c:v>
                </c:pt>
                <c:pt idx="104">
                  <c:v>3981.0717100000002</c:v>
                </c:pt>
                <c:pt idx="105">
                  <c:v>4216.9650300000003</c:v>
                </c:pt>
                <c:pt idx="106">
                  <c:v>4466.8359200000004</c:v>
                </c:pt>
                <c:pt idx="107">
                  <c:v>4731.5125900000003</c:v>
                </c:pt>
                <c:pt idx="108">
                  <c:v>5011.8723399999999</c:v>
                </c:pt>
                <c:pt idx="109">
                  <c:v>5308.8444399999998</c:v>
                </c:pt>
                <c:pt idx="110">
                  <c:v>5623.4132499999996</c:v>
                </c:pt>
                <c:pt idx="111">
                  <c:v>5956.6214399999999</c:v>
                </c:pt>
                <c:pt idx="112">
                  <c:v>6309.5734400000001</c:v>
                </c:pt>
                <c:pt idx="113">
                  <c:v>6683.4391800000003</c:v>
                </c:pt>
                <c:pt idx="114">
                  <c:v>7079.45784</c:v>
                </c:pt>
                <c:pt idx="115">
                  <c:v>7498.9420899999996</c:v>
                </c:pt>
                <c:pt idx="116">
                  <c:v>7943.2823500000004</c:v>
                </c:pt>
                <c:pt idx="117">
                  <c:v>8413.9514199999994</c:v>
                </c:pt>
                <c:pt idx="118">
                  <c:v>8912.5093799999995</c:v>
                </c:pt>
                <c:pt idx="119">
                  <c:v>9440.6087599999992</c:v>
                </c:pt>
                <c:pt idx="120">
                  <c:v>10000</c:v>
                </c:pt>
                <c:pt idx="121">
                  <c:v>10592.5373</c:v>
                </c:pt>
                <c:pt idx="122">
                  <c:v>11220.184499999999</c:v>
                </c:pt>
                <c:pt idx="123">
                  <c:v>11885.022300000001</c:v>
                </c:pt>
                <c:pt idx="124">
                  <c:v>12589.2541</c:v>
                </c:pt>
                <c:pt idx="125">
                  <c:v>13335.2143</c:v>
                </c:pt>
                <c:pt idx="126">
                  <c:v>14125.375400000001</c:v>
                </c:pt>
                <c:pt idx="127">
                  <c:v>14962.356599999999</c:v>
                </c:pt>
                <c:pt idx="128">
                  <c:v>15848.9319</c:v>
                </c:pt>
                <c:pt idx="129">
                  <c:v>16788.040199999999</c:v>
                </c:pt>
                <c:pt idx="130">
                  <c:v>17782.794099999999</c:v>
                </c:pt>
                <c:pt idx="131">
                  <c:v>18836.490900000001</c:v>
                </c:pt>
                <c:pt idx="132">
                  <c:v>19952.623100000001</c:v>
                </c:pt>
                <c:pt idx="133">
                  <c:v>21134.8904</c:v>
                </c:pt>
                <c:pt idx="134">
                  <c:v>22387.2114</c:v>
                </c:pt>
                <c:pt idx="135">
                  <c:v>23713.737099999998</c:v>
                </c:pt>
                <c:pt idx="136">
                  <c:v>25118.864300000001</c:v>
                </c:pt>
                <c:pt idx="137">
                  <c:v>26607.250599999999</c:v>
                </c:pt>
                <c:pt idx="138">
                  <c:v>28183.829300000001</c:v>
                </c:pt>
                <c:pt idx="139">
                  <c:v>29853.8262</c:v>
                </c:pt>
                <c:pt idx="140">
                  <c:v>31622.776600000001</c:v>
                </c:pt>
                <c:pt idx="141">
                  <c:v>33496.543899999997</c:v>
                </c:pt>
                <c:pt idx="142">
                  <c:v>35481.338900000002</c:v>
                </c:pt>
                <c:pt idx="143">
                  <c:v>37583.740400000002</c:v>
                </c:pt>
                <c:pt idx="144">
                  <c:v>39810.717100000002</c:v>
                </c:pt>
                <c:pt idx="145">
                  <c:v>42169.650300000001</c:v>
                </c:pt>
                <c:pt idx="146">
                  <c:v>44668.359199999999</c:v>
                </c:pt>
                <c:pt idx="147">
                  <c:v>47315.125899999999</c:v>
                </c:pt>
                <c:pt idx="148">
                  <c:v>50118.723400000003</c:v>
                </c:pt>
                <c:pt idx="149">
                  <c:v>53088.4444</c:v>
                </c:pt>
                <c:pt idx="150">
                  <c:v>56234.1325</c:v>
                </c:pt>
                <c:pt idx="151">
                  <c:v>59566.214399999997</c:v>
                </c:pt>
                <c:pt idx="152">
                  <c:v>63095.734400000001</c:v>
                </c:pt>
                <c:pt idx="153">
                  <c:v>66834.391799999998</c:v>
                </c:pt>
                <c:pt idx="154">
                  <c:v>70794.578399999999</c:v>
                </c:pt>
                <c:pt idx="155">
                  <c:v>74989.420899999997</c:v>
                </c:pt>
                <c:pt idx="156">
                  <c:v>79432.823499999999</c:v>
                </c:pt>
                <c:pt idx="157">
                  <c:v>84139.514200000005</c:v>
                </c:pt>
                <c:pt idx="158">
                  <c:v>89125.093800000002</c:v>
                </c:pt>
                <c:pt idx="159">
                  <c:v>94406.087599999999</c:v>
                </c:pt>
                <c:pt idx="160">
                  <c:v>100000</c:v>
                </c:pt>
                <c:pt idx="161">
                  <c:v>105925.37300000001</c:v>
                </c:pt>
                <c:pt idx="162">
                  <c:v>112201.845</c:v>
                </c:pt>
                <c:pt idx="163">
                  <c:v>118850.223</c:v>
                </c:pt>
                <c:pt idx="164">
                  <c:v>125892.541</c:v>
                </c:pt>
                <c:pt idx="165">
                  <c:v>133352.14300000001</c:v>
                </c:pt>
                <c:pt idx="166">
                  <c:v>141253.75399999999</c:v>
                </c:pt>
                <c:pt idx="167">
                  <c:v>149623.56599999999</c:v>
                </c:pt>
                <c:pt idx="168">
                  <c:v>158489.31899999999</c:v>
                </c:pt>
                <c:pt idx="169">
                  <c:v>167880.402</c:v>
                </c:pt>
                <c:pt idx="170">
                  <c:v>177827.94099999999</c:v>
                </c:pt>
                <c:pt idx="171">
                  <c:v>188364.90900000001</c:v>
                </c:pt>
                <c:pt idx="172">
                  <c:v>199526.231</c:v>
                </c:pt>
                <c:pt idx="173">
                  <c:v>211348.90400000001</c:v>
                </c:pt>
                <c:pt idx="174">
                  <c:v>223872.114</c:v>
                </c:pt>
                <c:pt idx="175">
                  <c:v>237137.37100000001</c:v>
                </c:pt>
                <c:pt idx="176">
                  <c:v>251188.64300000001</c:v>
                </c:pt>
                <c:pt idx="177">
                  <c:v>266072.50599999999</c:v>
                </c:pt>
                <c:pt idx="178">
                  <c:v>281838.29300000001</c:v>
                </c:pt>
                <c:pt idx="179">
                  <c:v>298538.26199999999</c:v>
                </c:pt>
                <c:pt idx="180">
                  <c:v>316227.766</c:v>
                </c:pt>
                <c:pt idx="181">
                  <c:v>334965.43900000001</c:v>
                </c:pt>
                <c:pt idx="182">
                  <c:v>354813.38900000002</c:v>
                </c:pt>
                <c:pt idx="183">
                  <c:v>375837.40399999998</c:v>
                </c:pt>
                <c:pt idx="184">
                  <c:v>398107.17099999997</c:v>
                </c:pt>
                <c:pt idx="185">
                  <c:v>421696.50300000003</c:v>
                </c:pt>
                <c:pt idx="186">
                  <c:v>446683.592</c:v>
                </c:pt>
                <c:pt idx="187">
                  <c:v>473151.25900000002</c:v>
                </c:pt>
                <c:pt idx="188">
                  <c:v>501187.234</c:v>
                </c:pt>
                <c:pt idx="189">
                  <c:v>530884.44400000002</c:v>
                </c:pt>
                <c:pt idx="190">
                  <c:v>562341.32499999995</c:v>
                </c:pt>
                <c:pt idx="191">
                  <c:v>595662.14399999997</c:v>
                </c:pt>
                <c:pt idx="192">
                  <c:v>630957.34400000004</c:v>
                </c:pt>
                <c:pt idx="193">
                  <c:v>668343.91799999995</c:v>
                </c:pt>
                <c:pt idx="194">
                  <c:v>707945.78399999999</c:v>
                </c:pt>
                <c:pt idx="195">
                  <c:v>749894.20900000003</c:v>
                </c:pt>
                <c:pt idx="196">
                  <c:v>794328.23499999999</c:v>
                </c:pt>
                <c:pt idx="197">
                  <c:v>841395.14199999999</c:v>
                </c:pt>
                <c:pt idx="198">
                  <c:v>891250.93799999997</c:v>
                </c:pt>
                <c:pt idx="199">
                  <c:v>944060.87600000005</c:v>
                </c:pt>
                <c:pt idx="200">
                  <c:v>1000000</c:v>
                </c:pt>
                <c:pt idx="201">
                  <c:v>1059253.73</c:v>
                </c:pt>
                <c:pt idx="202">
                  <c:v>1122018.45</c:v>
                </c:pt>
                <c:pt idx="203">
                  <c:v>1188502.23</c:v>
                </c:pt>
                <c:pt idx="204">
                  <c:v>1258925.4099999999</c:v>
                </c:pt>
                <c:pt idx="205">
                  <c:v>1333521.43</c:v>
                </c:pt>
                <c:pt idx="206">
                  <c:v>1412537.54</c:v>
                </c:pt>
                <c:pt idx="207">
                  <c:v>1496235.66</c:v>
                </c:pt>
                <c:pt idx="208">
                  <c:v>1584893.19</c:v>
                </c:pt>
                <c:pt idx="209">
                  <c:v>1678804.02</c:v>
                </c:pt>
                <c:pt idx="210">
                  <c:v>1778279.41</c:v>
                </c:pt>
                <c:pt idx="211">
                  <c:v>1883649.09</c:v>
                </c:pt>
                <c:pt idx="212">
                  <c:v>1995262.31</c:v>
                </c:pt>
                <c:pt idx="213">
                  <c:v>2113489.04</c:v>
                </c:pt>
                <c:pt idx="214">
                  <c:v>2238721.14</c:v>
                </c:pt>
                <c:pt idx="215">
                  <c:v>2371373.71</c:v>
                </c:pt>
                <c:pt idx="216">
                  <c:v>2511886.4300000002</c:v>
                </c:pt>
                <c:pt idx="217">
                  <c:v>2660725.06</c:v>
                </c:pt>
                <c:pt idx="218">
                  <c:v>2818382.93</c:v>
                </c:pt>
                <c:pt idx="219">
                  <c:v>2985382.62</c:v>
                </c:pt>
                <c:pt idx="220">
                  <c:v>3162277.66</c:v>
                </c:pt>
                <c:pt idx="221">
                  <c:v>3349654.39</c:v>
                </c:pt>
                <c:pt idx="222">
                  <c:v>3548133.89</c:v>
                </c:pt>
                <c:pt idx="223">
                  <c:v>3758374.04</c:v>
                </c:pt>
                <c:pt idx="224">
                  <c:v>3981071.71</c:v>
                </c:pt>
                <c:pt idx="225">
                  <c:v>4216965.03</c:v>
                </c:pt>
                <c:pt idx="226">
                  <c:v>4466835.92</c:v>
                </c:pt>
                <c:pt idx="227">
                  <c:v>4731512.59</c:v>
                </c:pt>
                <c:pt idx="228">
                  <c:v>5011872.34</c:v>
                </c:pt>
                <c:pt idx="229">
                  <c:v>5308844.4400000004</c:v>
                </c:pt>
                <c:pt idx="230">
                  <c:v>5623413.25</c:v>
                </c:pt>
                <c:pt idx="231">
                  <c:v>5956621.4400000004</c:v>
                </c:pt>
                <c:pt idx="232">
                  <c:v>6309573.4400000004</c:v>
                </c:pt>
                <c:pt idx="233">
                  <c:v>6683439.1799999997</c:v>
                </c:pt>
                <c:pt idx="234">
                  <c:v>7079457.8399999999</c:v>
                </c:pt>
                <c:pt idx="235">
                  <c:v>7498942.0899999999</c:v>
                </c:pt>
                <c:pt idx="236">
                  <c:v>7943282.3499999996</c:v>
                </c:pt>
                <c:pt idx="237">
                  <c:v>8413951.4199999999</c:v>
                </c:pt>
                <c:pt idx="238">
                  <c:v>8912509.3800000008</c:v>
                </c:pt>
                <c:pt idx="239">
                  <c:v>9440608.7599999998</c:v>
                </c:pt>
                <c:pt idx="240">
                  <c:v>10000000</c:v>
                </c:pt>
              </c:numCache>
            </c:numRef>
          </c:xVal>
          <c:yVal>
            <c:numRef>
              <c:f>plot_data!$K$2:$K$267</c:f>
              <c:numCache>
                <c:formatCode>General</c:formatCode>
                <c:ptCount val="266"/>
                <c:pt idx="0">
                  <c:v>#N/A</c:v>
                </c:pt>
                <c:pt idx="1">
                  <c:v>#N/A</c:v>
                </c:pt>
                <c:pt idx="2">
                  <c:v>1.9671177595797572E-3</c:v>
                </c:pt>
                <c:pt idx="3">
                  <c:v>1.6498785848288514E-2</c:v>
                </c:pt>
                <c:pt idx="4">
                  <c:v>2.7653103123171801E-2</c:v>
                </c:pt>
                <c:pt idx="5">
                  <c:v>2.5507417963387902E-2</c:v>
                </c:pt>
                <c:pt idx="6">
                  <c:v>2.7235822968823892E-2</c:v>
                </c:pt>
                <c:pt idx="7">
                  <c:v>2.9985639027017025E-2</c:v>
                </c:pt>
                <c:pt idx="8">
                  <c:v>4.0556669446329505E-2</c:v>
                </c:pt>
                <c:pt idx="9">
                  <c:v>4.0289080533666116E-2</c:v>
                </c:pt>
                <c:pt idx="10">
                  <c:v>4.2444588195696742E-2</c:v>
                </c:pt>
                <c:pt idx="11">
                  <c:v>4.1285781376667031E-2</c:v>
                </c:pt>
                <c:pt idx="12">
                  <c:v>4.6228365387041719E-2</c:v>
                </c:pt>
                <c:pt idx="13">
                  <c:v>4.9264902508305647E-2</c:v>
                </c:pt>
                <c:pt idx="14">
                  <c:v>4.6435520420219777E-2</c:v>
                </c:pt>
                <c:pt idx="15">
                  <c:v>4.717049750387136E-2</c:v>
                </c:pt>
                <c:pt idx="16">
                  <c:v>5.037821108799969E-2</c:v>
                </c:pt>
                <c:pt idx="17">
                  <c:v>4.9747356234560065E-2</c:v>
                </c:pt>
                <c:pt idx="18">
                  <c:v>4.919567138168366E-2</c:v>
                </c:pt>
                <c:pt idx="19">
                  <c:v>5.1770011468186238E-2</c:v>
                </c:pt>
                <c:pt idx="20">
                  <c:v>5.0834040466830412E-2</c:v>
                </c:pt>
                <c:pt idx="21">
                  <c:v>5.19698318872958E-2</c:v>
                </c:pt>
                <c:pt idx="22">
                  <c:v>5.1610917803017277E-2</c:v>
                </c:pt>
                <c:pt idx="23">
                  <c:v>5.59143354776191E-2</c:v>
                </c:pt>
                <c:pt idx="24">
                  <c:v>5.4247709692814297E-2</c:v>
                </c:pt>
                <c:pt idx="25">
                  <c:v>5.4100931366144876E-2</c:v>
                </c:pt>
                <c:pt idx="26">
                  <c:v>5.3717002915904061E-2</c:v>
                </c:pt>
                <c:pt idx="27">
                  <c:v>5.458023898380919E-2</c:v>
                </c:pt>
                <c:pt idx="28">
                  <c:v>5.4548722002790512E-2</c:v>
                </c:pt>
                <c:pt idx="29">
                  <c:v>5.3687945951920203E-2</c:v>
                </c:pt>
                <c:pt idx="30">
                  <c:v>5.4633397752353749E-2</c:v>
                </c:pt>
                <c:pt idx="31">
                  <c:v>5.492318858995722E-2</c:v>
                </c:pt>
                <c:pt idx="32">
                  <c:v>5.5074092006761367E-2</c:v>
                </c:pt>
                <c:pt idx="33">
                  <c:v>5.3841221125746387E-2</c:v>
                </c:pt>
                <c:pt idx="34">
                  <c:v>5.4853329467367144E-2</c:v>
                </c:pt>
                <c:pt idx="35">
                  <c:v>5.3402210836026712E-2</c:v>
                </c:pt>
                <c:pt idx="36">
                  <c:v>5.262816189522878E-2</c:v>
                </c:pt>
                <c:pt idx="37">
                  <c:v>5.2914246041334503E-2</c:v>
                </c:pt>
                <c:pt idx="38">
                  <c:v>5.4359231136543625E-2</c:v>
                </c:pt>
                <c:pt idx="39">
                  <c:v>5.3995732676312198E-2</c:v>
                </c:pt>
                <c:pt idx="40">
                  <c:v>4.6576352073913696E-2</c:v>
                </c:pt>
                <c:pt idx="41">
                  <c:v>5.0300114186060139E-2</c:v>
                </c:pt>
                <c:pt idx="42">
                  <c:v>4.5065040525561532E-2</c:v>
                </c:pt>
                <c:pt idx="43">
                  <c:v>5.1743682653916025E-2</c:v>
                </c:pt>
                <c:pt idx="44">
                  <c:v>4.63319305129496E-2</c:v>
                </c:pt>
                <c:pt idx="45">
                  <c:v>4.3598812588871487E-2</c:v>
                </c:pt>
                <c:pt idx="46">
                  <c:v>4.3370558457615858E-2</c:v>
                </c:pt>
                <c:pt idx="47">
                  <c:v>4.228216919482318E-2</c:v>
                </c:pt>
                <c:pt idx="48">
                  <c:v>4.2043939494243898E-2</c:v>
                </c:pt>
                <c:pt idx="49">
                  <c:v>4.1210251235887965E-2</c:v>
                </c:pt>
                <c:pt idx="50">
                  <c:v>4.0660972663652303E-2</c:v>
                </c:pt>
                <c:pt idx="51">
                  <c:v>4.0193072172594366E-2</c:v>
                </c:pt>
                <c:pt idx="52">
                  <c:v>4.0475837801014915E-2</c:v>
                </c:pt>
                <c:pt idx="53">
                  <c:v>3.9711110084084518E-2</c:v>
                </c:pt>
                <c:pt idx="54">
                  <c:v>3.9298993968825496E-2</c:v>
                </c:pt>
                <c:pt idx="55">
                  <c:v>3.9227761491167343E-2</c:v>
                </c:pt>
                <c:pt idx="56">
                  <c:v>3.8888678644655665E-2</c:v>
                </c:pt>
                <c:pt idx="57">
                  <c:v>3.8824805141810824E-2</c:v>
                </c:pt>
                <c:pt idx="58">
                  <c:v>3.8562618962376359E-2</c:v>
                </c:pt>
                <c:pt idx="59">
                  <c:v>3.8490212210600658E-2</c:v>
                </c:pt>
                <c:pt idx="60">
                  <c:v>3.8394093604986072E-2</c:v>
                </c:pt>
                <c:pt idx="61">
                  <c:v>3.826096501704971E-2</c:v>
                </c:pt>
                <c:pt idx="62">
                  <c:v>3.7899720335886102E-2</c:v>
                </c:pt>
                <c:pt idx="63">
                  <c:v>3.8560788925187703E-2</c:v>
                </c:pt>
                <c:pt idx="64">
                  <c:v>3.8432197001064664E-2</c:v>
                </c:pt>
                <c:pt idx="65">
                  <c:v>3.6281382097888434E-2</c:v>
                </c:pt>
                <c:pt idx="66">
                  <c:v>3.7914290061819747E-2</c:v>
                </c:pt>
                <c:pt idx="67">
                  <c:v>3.911864728782271E-2</c:v>
                </c:pt>
                <c:pt idx="68">
                  <c:v>3.8657690573323272E-2</c:v>
                </c:pt>
                <c:pt idx="69">
                  <c:v>3.883545599804504E-2</c:v>
                </c:pt>
                <c:pt idx="70">
                  <c:v>3.8878233371900543E-2</c:v>
                </c:pt>
                <c:pt idx="71">
                  <c:v>3.9094713972927131E-2</c:v>
                </c:pt>
                <c:pt idx="72">
                  <c:v>3.9656537414437899E-2</c:v>
                </c:pt>
                <c:pt idx="73">
                  <c:v>3.9357509712665412E-2</c:v>
                </c:pt>
                <c:pt idx="74">
                  <c:v>4.0496432013611534E-2</c:v>
                </c:pt>
                <c:pt idx="75">
                  <c:v>4.0695802558421167E-2</c:v>
                </c:pt>
                <c:pt idx="76">
                  <c:v>4.0945769354221132E-2</c:v>
                </c:pt>
                <c:pt idx="77">
                  <c:v>4.1537056017572203E-2</c:v>
                </c:pt>
                <c:pt idx="78">
                  <c:v>4.2614351397077782E-2</c:v>
                </c:pt>
                <c:pt idx="79">
                  <c:v>4.303709391024424E-2</c:v>
                </c:pt>
                <c:pt idx="80">
                  <c:v>4.3899140307557968E-2</c:v>
                </c:pt>
                <c:pt idx="81">
                  <c:v>4.4662937846216534E-2</c:v>
                </c:pt>
                <c:pt idx="82">
                  <c:v>4.558631965418776E-2</c:v>
                </c:pt>
                <c:pt idx="83">
                  <c:v>4.6232322145711845E-2</c:v>
                </c:pt>
                <c:pt idx="84">
                  <c:v>4.7042974355414865E-2</c:v>
                </c:pt>
                <c:pt idx="85">
                  <c:v>4.8005189014428733E-2</c:v>
                </c:pt>
                <c:pt idx="86">
                  <c:v>4.8981630249026541E-2</c:v>
                </c:pt>
                <c:pt idx="87">
                  <c:v>5.046440207154225E-2</c:v>
                </c:pt>
                <c:pt idx="88">
                  <c:v>5.1202589255831127E-2</c:v>
                </c:pt>
                <c:pt idx="89">
                  <c:v>5.2184236958356035E-2</c:v>
                </c:pt>
                <c:pt idx="90">
                  <c:v>5.310714850907166E-2</c:v>
                </c:pt>
                <c:pt idx="91">
                  <c:v>5.3740447913950606E-2</c:v>
                </c:pt>
                <c:pt idx="92">
                  <c:v>5.4729728729915363E-2</c:v>
                </c:pt>
                <c:pt idx="93">
                  <c:v>5.558140164526755E-2</c:v>
                </c:pt>
                <c:pt idx="94">
                  <c:v>5.6627131555383882E-2</c:v>
                </c:pt>
                <c:pt idx="95">
                  <c:v>5.7277314809897922E-2</c:v>
                </c:pt>
                <c:pt idx="96">
                  <c:v>5.7516810010370935E-2</c:v>
                </c:pt>
                <c:pt idx="97">
                  <c:v>5.8646054089758218E-2</c:v>
                </c:pt>
                <c:pt idx="98">
                  <c:v>5.8627112268783171E-2</c:v>
                </c:pt>
                <c:pt idx="99">
                  <c:v>5.9245836165942353E-2</c:v>
                </c:pt>
                <c:pt idx="100">
                  <c:v>5.9623662365222423E-2</c:v>
                </c:pt>
                <c:pt idx="101">
                  <c:v>5.971688914191995E-2</c:v>
                </c:pt>
                <c:pt idx="102">
                  <c:v>6.024593122290875E-2</c:v>
                </c:pt>
                <c:pt idx="103">
                  <c:v>6.0187604928740625E-2</c:v>
                </c:pt>
                <c:pt idx="104">
                  <c:v>6.0250409111517834E-2</c:v>
                </c:pt>
                <c:pt idx="105">
                  <c:v>6.004669864995936E-2</c:v>
                </c:pt>
                <c:pt idx="106">
                  <c:v>6.0425843909600055E-2</c:v>
                </c:pt>
                <c:pt idx="107">
                  <c:v>5.9547920475032337E-2</c:v>
                </c:pt>
                <c:pt idx="108">
                  <c:v>5.9341688718706521E-2</c:v>
                </c:pt>
                <c:pt idx="109">
                  <c:v>5.9182871674802559E-2</c:v>
                </c:pt>
                <c:pt idx="110">
                  <c:v>5.853945782646186E-2</c:v>
                </c:pt>
                <c:pt idx="111">
                  <c:v>5.7860036747569073E-2</c:v>
                </c:pt>
                <c:pt idx="112">
                  <c:v>5.7357302265334136E-2</c:v>
                </c:pt>
                <c:pt idx="113">
                  <c:v>5.7470861539605941E-2</c:v>
                </c:pt>
                <c:pt idx="114">
                  <c:v>5.6439613203763402E-2</c:v>
                </c:pt>
                <c:pt idx="115">
                  <c:v>5.5154853634917997E-2</c:v>
                </c:pt>
                <c:pt idx="116">
                  <c:v>5.4722392546375592E-2</c:v>
                </c:pt>
                <c:pt idx="117">
                  <c:v>5.4243184437439015E-2</c:v>
                </c:pt>
                <c:pt idx="118">
                  <c:v>5.3398466846621133E-2</c:v>
                </c:pt>
                <c:pt idx="119">
                  <c:v>5.2507074318287258E-2</c:v>
                </c:pt>
                <c:pt idx="120">
                  <c:v>5.1765172467312472E-2</c:v>
                </c:pt>
                <c:pt idx="121">
                  <c:v>5.1545933577472967E-2</c:v>
                </c:pt>
                <c:pt idx="122">
                  <c:v>5.0883029548677974E-2</c:v>
                </c:pt>
                <c:pt idx="123">
                  <c:v>4.9925218199567488E-2</c:v>
                </c:pt>
                <c:pt idx="124">
                  <c:v>4.9465782291290714E-2</c:v>
                </c:pt>
                <c:pt idx="125">
                  <c:v>4.8933235084830745E-2</c:v>
                </c:pt>
                <c:pt idx="126">
                  <c:v>4.821757936756587E-2</c:v>
                </c:pt>
                <c:pt idx="127">
                  <c:v>4.7554093473734779E-2</c:v>
                </c:pt>
                <c:pt idx="128">
                  <c:v>4.6116701411455116E-2</c:v>
                </c:pt>
                <c:pt idx="129">
                  <c:v>4.6322211720372063E-2</c:v>
                </c:pt>
                <c:pt idx="130">
                  <c:v>4.6063392572429224E-2</c:v>
                </c:pt>
                <c:pt idx="131">
                  <c:v>4.491875615157874E-2</c:v>
                </c:pt>
                <c:pt idx="132">
                  <c:v>4.4462920831021609E-2</c:v>
                </c:pt>
                <c:pt idx="133">
                  <c:v>4.3831436113320417E-2</c:v>
                </c:pt>
                <c:pt idx="134">
                  <c:v>4.4556877765368014E-2</c:v>
                </c:pt>
                <c:pt idx="135">
                  <c:v>4.3467419809841416E-2</c:v>
                </c:pt>
                <c:pt idx="136">
                  <c:v>4.3270147773713644E-2</c:v>
                </c:pt>
                <c:pt idx="137">
                  <c:v>4.3301661976041982E-2</c:v>
                </c:pt>
                <c:pt idx="138">
                  <c:v>4.303903941723964E-2</c:v>
                </c:pt>
                <c:pt idx="139">
                  <c:v>4.2795076208147133E-2</c:v>
                </c:pt>
                <c:pt idx="140">
                  <c:v>4.2883873995256554E-2</c:v>
                </c:pt>
                <c:pt idx="141">
                  <c:v>4.3041917112261775E-2</c:v>
                </c:pt>
                <c:pt idx="142">
                  <c:v>4.2569780996870143E-2</c:v>
                </c:pt>
                <c:pt idx="143">
                  <c:v>4.2075997050034522E-2</c:v>
                </c:pt>
                <c:pt idx="144">
                  <c:v>4.1700962024030119E-2</c:v>
                </c:pt>
                <c:pt idx="145">
                  <c:v>4.1223239187455657E-2</c:v>
                </c:pt>
                <c:pt idx="146">
                  <c:v>4.1277356739968428E-2</c:v>
                </c:pt>
                <c:pt idx="147">
                  <c:v>4.1343511363871772E-2</c:v>
                </c:pt>
                <c:pt idx="148">
                  <c:v>4.1055318880314461E-2</c:v>
                </c:pt>
                <c:pt idx="149">
                  <c:v>4.1075470315914485E-2</c:v>
                </c:pt>
                <c:pt idx="150">
                  <c:v>4.082233001707742E-2</c:v>
                </c:pt>
                <c:pt idx="151">
                  <c:v>4.1048966975530357E-2</c:v>
                </c:pt>
                <c:pt idx="152">
                  <c:v>4.0648235837047082E-2</c:v>
                </c:pt>
                <c:pt idx="153">
                  <c:v>4.0878027507522834E-2</c:v>
                </c:pt>
                <c:pt idx="154">
                  <c:v>4.0793002384953383E-2</c:v>
                </c:pt>
                <c:pt idx="155">
                  <c:v>4.0478594242337892E-2</c:v>
                </c:pt>
                <c:pt idx="156">
                  <c:v>4.0677051231639574E-2</c:v>
                </c:pt>
                <c:pt idx="157">
                  <c:v>4.0660872885448535E-2</c:v>
                </c:pt>
                <c:pt idx="158">
                  <c:v>4.0525134295539209E-2</c:v>
                </c:pt>
                <c:pt idx="159">
                  <c:v>4.0831601800040175E-2</c:v>
                </c:pt>
                <c:pt idx="160">
                  <c:v>4.03375936502475E-2</c:v>
                </c:pt>
                <c:pt idx="161">
                  <c:v>4.0863072226974599E-2</c:v>
                </c:pt>
                <c:pt idx="162">
                  <c:v>4.0813872146913573E-2</c:v>
                </c:pt>
                <c:pt idx="163">
                  <c:v>4.0896277909445597E-2</c:v>
                </c:pt>
                <c:pt idx="164">
                  <c:v>4.0637454596759694E-2</c:v>
                </c:pt>
                <c:pt idx="165">
                  <c:v>4.0922862826430935E-2</c:v>
                </c:pt>
                <c:pt idx="166">
                  <c:v>4.0836116384210801E-2</c:v>
                </c:pt>
                <c:pt idx="167">
                  <c:v>4.1089828380755082E-2</c:v>
                </c:pt>
                <c:pt idx="168">
                  <c:v>4.1438411495873483E-2</c:v>
                </c:pt>
                <c:pt idx="169">
                  <c:v>4.12623038135813E-2</c:v>
                </c:pt>
                <c:pt idx="170">
                  <c:v>4.1395803907618801E-2</c:v>
                </c:pt>
                <c:pt idx="171">
                  <c:v>4.1487583886735901E-2</c:v>
                </c:pt>
                <c:pt idx="172">
                  <c:v>4.17515540539719E-2</c:v>
                </c:pt>
                <c:pt idx="173">
                  <c:v>4.1829594558986279E-2</c:v>
                </c:pt>
                <c:pt idx="174">
                  <c:v>4.1956880567582511E-2</c:v>
                </c:pt>
                <c:pt idx="175">
                  <c:v>4.2110292070154293E-2</c:v>
                </c:pt>
                <c:pt idx="176">
                  <c:v>4.2070120825349493E-2</c:v>
                </c:pt>
                <c:pt idx="177">
                  <c:v>4.2386106997315195E-2</c:v>
                </c:pt>
                <c:pt idx="178">
                  <c:v>4.2508596185921725E-2</c:v>
                </c:pt>
                <c:pt idx="179">
                  <c:v>4.2748352732047926E-2</c:v>
                </c:pt>
                <c:pt idx="180">
                  <c:v>4.3028462804938335E-2</c:v>
                </c:pt>
                <c:pt idx="181">
                  <c:v>4.3058724361108462E-2</c:v>
                </c:pt>
                <c:pt idx="182">
                  <c:v>4.3384001490309937E-2</c:v>
                </c:pt>
                <c:pt idx="183">
                  <c:v>4.3477984296216327E-2</c:v>
                </c:pt>
                <c:pt idx="184">
                  <c:v>4.348899412099861E-2</c:v>
                </c:pt>
                <c:pt idx="185">
                  <c:v>4.3801985174271661E-2</c:v>
                </c:pt>
                <c:pt idx="186">
                  <c:v>4.415038916465272E-2</c:v>
                </c:pt>
                <c:pt idx="187">
                  <c:v>4.4410733832510339E-2</c:v>
                </c:pt>
                <c:pt idx="188">
                  <c:v>4.4809189000372937E-2</c:v>
                </c:pt>
                <c:pt idx="189">
                  <c:v>4.5008575352952565E-2</c:v>
                </c:pt>
                <c:pt idx="190">
                  <c:v>4.5341474859975868E-2</c:v>
                </c:pt>
                <c:pt idx="191">
                  <c:v>4.5781919980568089E-2</c:v>
                </c:pt>
                <c:pt idx="192">
                  <c:v>4.6224372367671643E-2</c:v>
                </c:pt>
                <c:pt idx="193">
                  <c:v>4.6817853453571437E-2</c:v>
                </c:pt>
                <c:pt idx="194">
                  <c:v>4.7308350546694258E-2</c:v>
                </c:pt>
                <c:pt idx="195">
                  <c:v>4.6855124782701797E-2</c:v>
                </c:pt>
                <c:pt idx="196">
                  <c:v>4.7146875691076923E-2</c:v>
                </c:pt>
                <c:pt idx="197">
                  <c:v>4.7652142279659776E-2</c:v>
                </c:pt>
                <c:pt idx="198">
                  <c:v>4.807752069371201E-2</c:v>
                </c:pt>
                <c:pt idx="199">
                  <c:v>4.8455118782693402E-2</c:v>
                </c:pt>
                <c:pt idx="200">
                  <c:v>4.9650545041141643E-2</c:v>
                </c:pt>
                <c:pt idx="201">
                  <c:v>5.0406352098351925E-2</c:v>
                </c:pt>
                <c:pt idx="202">
                  <c:v>5.0946079170495151E-2</c:v>
                </c:pt>
                <c:pt idx="203">
                  <c:v>5.2032695736022337E-2</c:v>
                </c:pt>
                <c:pt idx="204">
                  <c:v>5.2829432680089772E-2</c:v>
                </c:pt>
                <c:pt idx="205">
                  <c:v>5.3616173313315516E-2</c:v>
                </c:pt>
                <c:pt idx="206">
                  <c:v>5.5295354496901108E-2</c:v>
                </c:pt>
                <c:pt idx="207">
                  <c:v>5.6561567330621815E-2</c:v>
                </c:pt>
                <c:pt idx="208">
                  <c:v>5.7725239680549448E-2</c:v>
                </c:pt>
                <c:pt idx="209">
                  <c:v>5.885348009430906E-2</c:v>
                </c:pt>
                <c:pt idx="210">
                  <c:v>5.9298176664449191E-2</c:v>
                </c:pt>
                <c:pt idx="211">
                  <c:v>6.0762783295569833E-2</c:v>
                </c:pt>
                <c:pt idx="212">
                  <c:v>6.2132435242663854E-2</c:v>
                </c:pt>
                <c:pt idx="213">
                  <c:v>6.2391199870211689E-2</c:v>
                </c:pt>
                <c:pt idx="214">
                  <c:v>6.2560134159659789E-2</c:v>
                </c:pt>
                <c:pt idx="215">
                  <c:v>6.0591309123196976E-2</c:v>
                </c:pt>
                <c:pt idx="216">
                  <c:v>5.7436568872949532E-2</c:v>
                </c:pt>
                <c:pt idx="217">
                  <c:v>4.9078443137379101E-2</c:v>
                </c:pt>
                <c:pt idx="218">
                  <c:v>3.1733728155478792E-2</c:v>
                </c:pt>
                <c:pt idx="219">
                  <c:v>5.0590846260640414E-2</c:v>
                </c:pt>
                <c:pt idx="220">
                  <c:v>8.232090502577781E-2</c:v>
                </c:pt>
                <c:pt idx="221">
                  <c:v>9.5342253874070415E-2</c:v>
                </c:pt>
                <c:pt idx="222">
                  <c:v>0.10350022263085432</c:v>
                </c:pt>
                <c:pt idx="223">
                  <c:v>0.10992616114915052</c:v>
                </c:pt>
                <c:pt idx="224">
                  <c:v>0.11827076247567105</c:v>
                </c:pt>
                <c:pt idx="225">
                  <c:v>0.12469253206536669</c:v>
                </c:pt>
                <c:pt idx="226">
                  <c:v>0.13423152427685353</c:v>
                </c:pt>
                <c:pt idx="227">
                  <c:v>0.14323503266206877</c:v>
                </c:pt>
                <c:pt idx="228">
                  <c:v>0.15342324531208312</c:v>
                </c:pt>
                <c:pt idx="229">
                  <c:v>0.16772474840434295</c:v>
                </c:pt>
                <c:pt idx="230">
                  <c:v>0.17695267587678715</c:v>
                </c:pt>
                <c:pt idx="231">
                  <c:v>0.19147387586249159</c:v>
                </c:pt>
                <c:pt idx="232">
                  <c:v>0.20719237808862287</c:v>
                </c:pt>
                <c:pt idx="233">
                  <c:v>0.22101511886454778</c:v>
                </c:pt>
                <c:pt idx="234">
                  <c:v>0.23396983071065061</c:v>
                </c:pt>
                <c:pt idx="235">
                  <c:v>0.25128282685880932</c:v>
                </c:pt>
                <c:pt idx="236">
                  <c:v>0.27960517514111533</c:v>
                </c:pt>
                <c:pt idx="237">
                  <c:v>0.29131725029592842</c:v>
                </c:pt>
                <c:pt idx="238">
                  <c:v>0.31365867189413577</c:v>
                </c:pt>
                <c:pt idx="239">
                  <c:v>0.34449394522607901</c:v>
                </c:pt>
                <c:pt idx="240">
                  <c:v>0.37262857719008136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7F-47B3-B7D4-159F87708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062976"/>
        <c:axId val="1801058400"/>
      </c:scatterChart>
      <c:valAx>
        <c:axId val="1801019040"/>
        <c:scaling>
          <c:logBase val="10"/>
          <c:orientation val="minMax"/>
          <c:max val="10000000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 (Hz)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565184"/>
        <c:crossesAt val="1.0000000000000119E-200"/>
        <c:crossBetween val="midCat"/>
      </c:valAx>
      <c:valAx>
        <c:axId val="363565184"/>
        <c:scaling>
          <c:logBase val="10"/>
          <c:orientation val="minMax"/>
          <c:max val="1.0000000000000002E-2"/>
          <c:min val="1.0000000000000006E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  (F)    &amp;   L  (H)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019040"/>
        <c:crosses val="autoZero"/>
        <c:crossBetween val="midCat"/>
      </c:valAx>
      <c:valAx>
        <c:axId val="1801058400"/>
        <c:scaling>
          <c:logBase val="10"/>
          <c:orientation val="minMax"/>
          <c:max val="100000"/>
          <c:min val="1.0000000000000002E-3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  (Ω)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E+0" sourceLinked="0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062976"/>
        <c:crosses val="max"/>
        <c:crossBetween val="midCat"/>
      </c:valAx>
      <c:valAx>
        <c:axId val="1801062976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1058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C2A5CD7-C465-4734-A1E6-4EE6C7A06282}">
  <sheetPr/>
  <sheetViews>
    <sheetView tabSelected="1" zoomScale="27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81DE764-CF19-4CDF-B75B-C26F30E678B1}">
  <sheetPr/>
  <sheetViews>
    <sheetView zoomScale="2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906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80E5E0-8A28-474B-BEC9-0EF128EA84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906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30C6AD-9364-4181-A78F-66A942A780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BEC5-BBD2-4188-AC44-AB1BDD410E8A}">
  <dimension ref="A1:C270"/>
  <sheetViews>
    <sheetView workbookViewId="0">
      <selection sqref="A1:C270"/>
    </sheetView>
  </sheetViews>
  <sheetFormatPr defaultRowHeight="15" x14ac:dyDescent="0.25"/>
  <cols>
    <col min="1" max="1" width="29.28515625" bestFit="1" customWidth="1"/>
    <col min="2" max="2" width="18.28515625" bestFit="1" customWidth="1"/>
    <col min="3" max="3" width="15.140625" bestFit="1" customWidth="1"/>
  </cols>
  <sheetData>
    <row r="1" spans="1:2" x14ac:dyDescent="0.25">
      <c r="A1" t="s">
        <v>2</v>
      </c>
      <c r="B1" t="s">
        <v>3</v>
      </c>
    </row>
    <row r="2" spans="1:2" x14ac:dyDescent="0.25">
      <c r="A2" t="s">
        <v>4</v>
      </c>
      <c r="B2" t="s">
        <v>5</v>
      </c>
    </row>
    <row r="3" spans="1:2" x14ac:dyDescent="0.25">
      <c r="A3" t="s">
        <v>6</v>
      </c>
      <c r="B3" t="s">
        <v>7</v>
      </c>
    </row>
    <row r="4" spans="1:2" x14ac:dyDescent="0.25">
      <c r="A4" t="s">
        <v>8</v>
      </c>
      <c r="B4" t="s">
        <v>9</v>
      </c>
    </row>
    <row r="5" spans="1:2" x14ac:dyDescent="0.25">
      <c r="A5" t="s">
        <v>10</v>
      </c>
      <c r="B5" t="s">
        <v>11</v>
      </c>
    </row>
    <row r="6" spans="1:2" x14ac:dyDescent="0.25">
      <c r="A6" t="s">
        <v>12</v>
      </c>
      <c r="B6" t="s">
        <v>13</v>
      </c>
    </row>
    <row r="7" spans="1:2" x14ac:dyDescent="0.25">
      <c r="A7" t="s">
        <v>14</v>
      </c>
      <c r="B7" t="s">
        <v>58</v>
      </c>
    </row>
    <row r="8" spans="1:2" x14ac:dyDescent="0.25">
      <c r="A8" t="s">
        <v>15</v>
      </c>
      <c r="B8" t="s">
        <v>16</v>
      </c>
    </row>
    <row r="9" spans="1:2" x14ac:dyDescent="0.25">
      <c r="A9" t="s">
        <v>17</v>
      </c>
      <c r="B9" t="s">
        <v>16</v>
      </c>
    </row>
    <row r="10" spans="1:2" x14ac:dyDescent="0.25">
      <c r="A10" t="s">
        <v>18</v>
      </c>
      <c r="B10" t="s">
        <v>19</v>
      </c>
    </row>
    <row r="11" spans="1:2" x14ac:dyDescent="0.25">
      <c r="A11" t="s">
        <v>20</v>
      </c>
      <c r="B11" t="s">
        <v>21</v>
      </c>
    </row>
    <row r="12" spans="1:2" x14ac:dyDescent="0.25">
      <c r="A12" t="s">
        <v>22</v>
      </c>
      <c r="B12" t="s">
        <v>59</v>
      </c>
    </row>
    <row r="13" spans="1:2" x14ac:dyDescent="0.25">
      <c r="A13" t="s">
        <v>23</v>
      </c>
      <c r="B13" t="s">
        <v>60</v>
      </c>
    </row>
    <row r="14" spans="1:2" x14ac:dyDescent="0.25">
      <c r="A14" t="s">
        <v>24</v>
      </c>
      <c r="B14" t="s">
        <v>25</v>
      </c>
    </row>
    <row r="15" spans="1:2" x14ac:dyDescent="0.25">
      <c r="A15" t="s">
        <v>26</v>
      </c>
      <c r="B15" t="s">
        <v>27</v>
      </c>
    </row>
    <row r="16" spans="1:2" x14ac:dyDescent="0.25">
      <c r="A16" t="s">
        <v>28</v>
      </c>
      <c r="B16" t="s">
        <v>29</v>
      </c>
    </row>
    <row r="17" spans="1:3" x14ac:dyDescent="0.25">
      <c r="A17" t="s">
        <v>30</v>
      </c>
      <c r="B17" t="s">
        <v>31</v>
      </c>
    </row>
    <row r="18" spans="1:3" x14ac:dyDescent="0.25">
      <c r="A18" t="s">
        <v>32</v>
      </c>
      <c r="B18" t="s">
        <v>33</v>
      </c>
    </row>
    <row r="19" spans="1:3" x14ac:dyDescent="0.25">
      <c r="A19" t="s">
        <v>34</v>
      </c>
      <c r="B19" t="s">
        <v>61</v>
      </c>
    </row>
    <row r="20" spans="1:3" x14ac:dyDescent="0.25">
      <c r="A20" t="s">
        <v>35</v>
      </c>
      <c r="B20">
        <v>500</v>
      </c>
    </row>
    <row r="21" spans="1:3" x14ac:dyDescent="0.25">
      <c r="A21" t="s">
        <v>36</v>
      </c>
      <c r="B21">
        <v>40</v>
      </c>
    </row>
    <row r="22" spans="1:3" x14ac:dyDescent="0.25">
      <c r="A22" t="s">
        <v>37</v>
      </c>
      <c r="B22" t="s">
        <v>38</v>
      </c>
    </row>
    <row r="23" spans="1:3" x14ac:dyDescent="0.25">
      <c r="A23" t="s">
        <v>39</v>
      </c>
      <c r="B23" t="s">
        <v>31</v>
      </c>
    </row>
    <row r="24" spans="1:3" x14ac:dyDescent="0.25">
      <c r="A24" t="s">
        <v>40</v>
      </c>
      <c r="B24" t="s">
        <v>64</v>
      </c>
      <c r="C24" t="s">
        <v>65</v>
      </c>
    </row>
    <row r="25" spans="1:3" x14ac:dyDescent="0.25">
      <c r="A25" t="s">
        <v>41</v>
      </c>
      <c r="B25" t="s">
        <v>42</v>
      </c>
    </row>
    <row r="26" spans="1:3" x14ac:dyDescent="0.25">
      <c r="A26" t="s">
        <v>43</v>
      </c>
      <c r="B26" t="s">
        <v>66</v>
      </c>
      <c r="C26" t="s">
        <v>67</v>
      </c>
    </row>
    <row r="27" spans="1:3" x14ac:dyDescent="0.25">
      <c r="A27" t="s">
        <v>44</v>
      </c>
    </row>
    <row r="28" spans="1:3" x14ac:dyDescent="0.25">
      <c r="A28" t="s">
        <v>45</v>
      </c>
      <c r="B28">
        <v>241</v>
      </c>
    </row>
    <row r="29" spans="1:3" x14ac:dyDescent="0.25">
      <c r="A29" t="s">
        <v>0</v>
      </c>
      <c r="B29" t="s">
        <v>62</v>
      </c>
      <c r="C29" t="s">
        <v>63</v>
      </c>
    </row>
    <row r="30" spans="1:3" x14ac:dyDescent="0.25">
      <c r="A30">
        <v>10</v>
      </c>
      <c r="B30">
        <v>0.61237784299999998</v>
      </c>
      <c r="C30">
        <v>-90.237564899999995</v>
      </c>
    </row>
    <row r="31" spans="1:3" x14ac:dyDescent="0.25">
      <c r="A31">
        <v>10.5925373</v>
      </c>
      <c r="B31">
        <v>2.2955998100000001</v>
      </c>
      <c r="C31">
        <v>-90.112854299999995</v>
      </c>
    </row>
    <row r="32" spans="1:3" x14ac:dyDescent="0.25">
      <c r="A32">
        <v>11.2201845</v>
      </c>
      <c r="B32">
        <v>1.78900587</v>
      </c>
      <c r="C32">
        <v>-90.0430846</v>
      </c>
    </row>
    <row r="33" spans="1:3" x14ac:dyDescent="0.25">
      <c r="A33">
        <v>11.885022299999999</v>
      </c>
      <c r="B33">
        <v>1.2940783300000001</v>
      </c>
      <c r="C33">
        <v>-89.894710900000007</v>
      </c>
    </row>
    <row r="34" spans="1:3" x14ac:dyDescent="0.25">
      <c r="A34">
        <v>12.5892541</v>
      </c>
      <c r="B34">
        <v>0.78859369499999998</v>
      </c>
      <c r="C34">
        <v>-89.789218599999998</v>
      </c>
    </row>
    <row r="35" spans="1:3" x14ac:dyDescent="0.25">
      <c r="A35">
        <v>13.335214300000001</v>
      </c>
      <c r="B35">
        <v>0.29164519700000002</v>
      </c>
      <c r="C35">
        <v>-89.785212099999995</v>
      </c>
    </row>
    <row r="36" spans="1:3" x14ac:dyDescent="0.25">
      <c r="A36">
        <v>14.125375399999999</v>
      </c>
      <c r="B36">
        <v>-0.214910513</v>
      </c>
      <c r="C36">
        <v>-89.744763000000006</v>
      </c>
    </row>
    <row r="37" spans="1:3" x14ac:dyDescent="0.25">
      <c r="A37">
        <v>14.9623566</v>
      </c>
      <c r="B37">
        <v>-0.69865907299999996</v>
      </c>
      <c r="C37">
        <v>-89.697608900000006</v>
      </c>
    </row>
    <row r="38" spans="1:3" x14ac:dyDescent="0.25">
      <c r="A38">
        <v>15.8489319</v>
      </c>
      <c r="B38">
        <v>-1.1851991500000001</v>
      </c>
      <c r="C38">
        <v>-89.554328100000006</v>
      </c>
    </row>
    <row r="39" spans="1:3" x14ac:dyDescent="0.25">
      <c r="A39">
        <v>16.788040200000001</v>
      </c>
      <c r="B39">
        <v>-1.6875835299999999</v>
      </c>
      <c r="C39">
        <v>-89.530980200000002</v>
      </c>
    </row>
    <row r="40" spans="1:3" x14ac:dyDescent="0.25">
      <c r="A40">
        <v>17.7827941</v>
      </c>
      <c r="B40">
        <v>-2.1954471799999999</v>
      </c>
      <c r="C40">
        <v>-89.463239999999999</v>
      </c>
    </row>
    <row r="41" spans="1:3" x14ac:dyDescent="0.25">
      <c r="A41">
        <v>18.836490900000001</v>
      </c>
      <c r="B41">
        <v>-2.6919596000000001</v>
      </c>
      <c r="C41">
        <v>-89.453671999999997</v>
      </c>
    </row>
    <row r="42" spans="1:3" x14ac:dyDescent="0.25">
      <c r="A42">
        <v>19.9526231</v>
      </c>
      <c r="B42">
        <v>-3.1843142900000001</v>
      </c>
      <c r="C42">
        <v>-89.357074900000001</v>
      </c>
    </row>
    <row r="43" spans="1:3" x14ac:dyDescent="0.25">
      <c r="A43">
        <v>21.1348904</v>
      </c>
      <c r="B43">
        <v>-3.68093862</v>
      </c>
      <c r="C43">
        <v>-89.252155599999995</v>
      </c>
    </row>
    <row r="44" spans="1:3" x14ac:dyDescent="0.25">
      <c r="A44">
        <v>22.387211400000002</v>
      </c>
      <c r="B44">
        <v>-4.1709446999999997</v>
      </c>
      <c r="C44">
        <v>-89.265938000000006</v>
      </c>
    </row>
    <row r="45" spans="1:3" x14ac:dyDescent="0.25">
      <c r="A45">
        <v>23.713737099999999</v>
      </c>
      <c r="B45">
        <v>-4.6698755500000004</v>
      </c>
      <c r="C45">
        <v>-89.192224499999995</v>
      </c>
    </row>
    <row r="46" spans="1:3" x14ac:dyDescent="0.25">
      <c r="A46">
        <v>25.118864299999998</v>
      </c>
      <c r="B46">
        <v>-5.1732088300000001</v>
      </c>
      <c r="C46">
        <v>-89.106441599999997</v>
      </c>
    </row>
    <row r="47" spans="1:3" x14ac:dyDescent="0.25">
      <c r="A47">
        <v>26.6072506</v>
      </c>
      <c r="B47">
        <v>-5.6698728799999998</v>
      </c>
      <c r="C47">
        <v>-89.054627800000006</v>
      </c>
    </row>
    <row r="48" spans="1:3" x14ac:dyDescent="0.25">
      <c r="A48">
        <v>28.183829299999999</v>
      </c>
      <c r="B48">
        <v>-6.1552829600000001</v>
      </c>
      <c r="C48">
        <v>-89.020407300000002</v>
      </c>
    </row>
    <row r="49" spans="1:3" x14ac:dyDescent="0.25">
      <c r="A49">
        <v>29.8538262</v>
      </c>
      <c r="B49">
        <v>-6.6647130299999997</v>
      </c>
      <c r="C49">
        <v>-88.903972800000005</v>
      </c>
    </row>
    <row r="50" spans="1:3" x14ac:dyDescent="0.25">
      <c r="A50">
        <v>31.622776600000002</v>
      </c>
      <c r="B50">
        <v>-7.1466467199999997</v>
      </c>
      <c r="C50">
        <v>-88.857008500000006</v>
      </c>
    </row>
    <row r="51" spans="1:3" x14ac:dyDescent="0.25">
      <c r="A51">
        <v>33.496543899999999</v>
      </c>
      <c r="B51">
        <v>-7.64545048</v>
      </c>
      <c r="C51">
        <v>-88.7632768</v>
      </c>
    </row>
    <row r="52" spans="1:3" x14ac:dyDescent="0.25">
      <c r="A52">
        <v>35.481338899999997</v>
      </c>
      <c r="B52">
        <v>-8.1490430200000006</v>
      </c>
      <c r="C52">
        <v>-88.706961399999997</v>
      </c>
    </row>
    <row r="53" spans="1:3" x14ac:dyDescent="0.25">
      <c r="A53">
        <v>37.583740400000003</v>
      </c>
      <c r="B53">
        <v>-8.64279945</v>
      </c>
      <c r="C53">
        <v>-88.508741599999993</v>
      </c>
    </row>
    <row r="54" spans="1:3" x14ac:dyDescent="0.25">
      <c r="A54">
        <v>39.810717099999998</v>
      </c>
      <c r="B54">
        <v>-9.0597410099999998</v>
      </c>
      <c r="C54">
        <v>-88.484939299999994</v>
      </c>
    </row>
    <row r="55" spans="1:3" x14ac:dyDescent="0.25">
      <c r="A55">
        <v>42.169650300000001</v>
      </c>
      <c r="B55">
        <v>-9.5413739</v>
      </c>
      <c r="C55">
        <v>-88.414401900000001</v>
      </c>
    </row>
    <row r="56" spans="1:3" x14ac:dyDescent="0.25">
      <c r="A56">
        <v>44.668359199999998</v>
      </c>
      <c r="B56">
        <v>-10.0500819</v>
      </c>
      <c r="C56">
        <v>-88.343631299999998</v>
      </c>
    </row>
    <row r="57" spans="1:3" x14ac:dyDescent="0.25">
      <c r="A57">
        <v>47.315125899999998</v>
      </c>
      <c r="B57">
        <v>-10.5467116</v>
      </c>
      <c r="C57">
        <v>-88.222793600000003</v>
      </c>
    </row>
    <row r="58" spans="1:3" x14ac:dyDescent="0.25">
      <c r="A58">
        <v>50.1187234</v>
      </c>
      <c r="B58">
        <v>-11.043907000000001</v>
      </c>
      <c r="C58">
        <v>-88.114214099999998</v>
      </c>
    </row>
    <row r="59" spans="1:3" x14ac:dyDescent="0.25">
      <c r="A59">
        <v>53.0884444</v>
      </c>
      <c r="B59">
        <v>-11.5363846</v>
      </c>
      <c r="C59">
        <v>-88.060055700000007</v>
      </c>
    </row>
    <row r="60" spans="1:3" x14ac:dyDescent="0.25">
      <c r="A60">
        <v>56.234132500000001</v>
      </c>
      <c r="B60">
        <v>-12.040748600000001</v>
      </c>
      <c r="C60">
        <v>-87.909527699999998</v>
      </c>
    </row>
    <row r="61" spans="1:3" x14ac:dyDescent="0.25">
      <c r="A61">
        <v>59.5662144</v>
      </c>
      <c r="B61">
        <v>-12.5304362</v>
      </c>
      <c r="C61">
        <v>-87.774229800000001</v>
      </c>
    </row>
    <row r="62" spans="1:3" x14ac:dyDescent="0.25">
      <c r="A62">
        <v>63.095734399999998</v>
      </c>
      <c r="B62">
        <v>-13.035822</v>
      </c>
      <c r="C62">
        <v>-87.651026299999998</v>
      </c>
    </row>
    <row r="63" spans="1:3" x14ac:dyDescent="0.25">
      <c r="A63">
        <v>66.834391800000006</v>
      </c>
      <c r="B63">
        <v>-13.5107023</v>
      </c>
      <c r="C63">
        <v>-87.588883899999999</v>
      </c>
    </row>
    <row r="64" spans="1:3" x14ac:dyDescent="0.25">
      <c r="A64">
        <v>70.794578400000006</v>
      </c>
      <c r="B64">
        <v>-14.021228799999999</v>
      </c>
      <c r="C64">
        <v>-87.366282600000005</v>
      </c>
    </row>
    <row r="65" spans="1:3" x14ac:dyDescent="0.25">
      <c r="A65">
        <v>74.989420899999999</v>
      </c>
      <c r="B65">
        <v>-14.508247000000001</v>
      </c>
      <c r="C65">
        <v>-87.288507199999998</v>
      </c>
    </row>
    <row r="66" spans="1:3" x14ac:dyDescent="0.25">
      <c r="A66">
        <v>79.432823499999998</v>
      </c>
      <c r="B66">
        <v>-15.0094809</v>
      </c>
      <c r="C66">
        <v>-87.155174099999996</v>
      </c>
    </row>
    <row r="67" spans="1:3" x14ac:dyDescent="0.25">
      <c r="A67">
        <v>84.139514199999994</v>
      </c>
      <c r="B67">
        <v>-15.470101700000001</v>
      </c>
      <c r="C67">
        <v>-86.965950399999997</v>
      </c>
    </row>
    <row r="68" spans="1:3" x14ac:dyDescent="0.25">
      <c r="A68">
        <v>89.125093800000002</v>
      </c>
      <c r="B68">
        <v>-16.021717599999999</v>
      </c>
      <c r="C68">
        <v>-86.623372200000006</v>
      </c>
    </row>
    <row r="69" spans="1:3" x14ac:dyDescent="0.25">
      <c r="A69">
        <v>94.406087600000006</v>
      </c>
      <c r="B69">
        <v>-16.491602</v>
      </c>
      <c r="C69">
        <v>-86.459183800000005</v>
      </c>
    </row>
    <row r="70" spans="1:3" x14ac:dyDescent="0.25">
      <c r="A70">
        <v>100</v>
      </c>
      <c r="B70">
        <v>-16.953478499999999</v>
      </c>
      <c r="C70">
        <v>-86.796034700000007</v>
      </c>
    </row>
    <row r="71" spans="1:3" x14ac:dyDescent="0.25">
      <c r="A71">
        <v>105.92537299999999</v>
      </c>
      <c r="B71">
        <v>-17.445303500000001</v>
      </c>
      <c r="C71">
        <v>-86.298567199999994</v>
      </c>
    </row>
    <row r="72" spans="1:3" x14ac:dyDescent="0.25">
      <c r="A72">
        <v>112.20184500000001</v>
      </c>
      <c r="B72">
        <v>-17.969312599999999</v>
      </c>
      <c r="C72">
        <v>-86.484991300000004</v>
      </c>
    </row>
    <row r="73" spans="1:3" x14ac:dyDescent="0.25">
      <c r="A73">
        <v>118.850223</v>
      </c>
      <c r="B73">
        <v>-18.4460303</v>
      </c>
      <c r="C73">
        <v>-85.671304399999997</v>
      </c>
    </row>
    <row r="74" spans="1:3" x14ac:dyDescent="0.25">
      <c r="A74">
        <v>125.89254099999999</v>
      </c>
      <c r="B74">
        <v>-18.9488673</v>
      </c>
      <c r="C74">
        <v>-85.903377800000001</v>
      </c>
    </row>
    <row r="75" spans="1:3" x14ac:dyDescent="0.25">
      <c r="A75">
        <v>133.35214300000001</v>
      </c>
      <c r="B75">
        <v>-19.434398000000002</v>
      </c>
      <c r="C75">
        <v>-85.938199499999996</v>
      </c>
    </row>
    <row r="76" spans="1:3" x14ac:dyDescent="0.25">
      <c r="A76">
        <v>141.25375399999999</v>
      </c>
      <c r="B76">
        <v>-19.947441900000001</v>
      </c>
      <c r="C76">
        <v>-85.703480299999995</v>
      </c>
    </row>
    <row r="77" spans="1:3" x14ac:dyDescent="0.25">
      <c r="A77">
        <v>149.62356600000001</v>
      </c>
      <c r="B77">
        <v>-20.428113100000001</v>
      </c>
      <c r="C77">
        <v>-85.559652600000007</v>
      </c>
    </row>
    <row r="78" spans="1:3" x14ac:dyDescent="0.25">
      <c r="A78">
        <v>158.48931899999999</v>
      </c>
      <c r="B78">
        <v>-20.929837500000001</v>
      </c>
      <c r="C78">
        <v>-85.308740499999999</v>
      </c>
    </row>
    <row r="79" spans="1:3" x14ac:dyDescent="0.25">
      <c r="A79">
        <v>167.880402</v>
      </c>
      <c r="B79">
        <v>-21.453095399999999</v>
      </c>
      <c r="C79">
        <v>-85.120399000000006</v>
      </c>
    </row>
    <row r="80" spans="1:3" x14ac:dyDescent="0.25">
      <c r="A80">
        <v>177.82794100000001</v>
      </c>
      <c r="B80">
        <v>-21.953008400000002</v>
      </c>
      <c r="C80">
        <v>-84.895419200000006</v>
      </c>
    </row>
    <row r="81" spans="1:3" x14ac:dyDescent="0.25">
      <c r="A81">
        <v>188.36490900000001</v>
      </c>
      <c r="B81">
        <v>-22.457207400000001</v>
      </c>
      <c r="C81">
        <v>-84.638502700000004</v>
      </c>
    </row>
    <row r="82" spans="1:3" x14ac:dyDescent="0.25">
      <c r="A82">
        <v>199.526231</v>
      </c>
      <c r="B82">
        <v>-22.948523099999999</v>
      </c>
      <c r="C82">
        <v>-84.285240700000003</v>
      </c>
    </row>
    <row r="83" spans="1:3" x14ac:dyDescent="0.25">
      <c r="A83">
        <v>211.348904</v>
      </c>
      <c r="B83">
        <v>-23.456248500000001</v>
      </c>
      <c r="C83">
        <v>-84.044396800000001</v>
      </c>
    </row>
    <row r="84" spans="1:3" x14ac:dyDescent="0.25">
      <c r="A84">
        <v>223.87211400000001</v>
      </c>
      <c r="B84">
        <v>-23.9595181</v>
      </c>
      <c r="C84">
        <v>-83.751591300000001</v>
      </c>
    </row>
    <row r="85" spans="1:3" x14ac:dyDescent="0.25">
      <c r="A85">
        <v>237.137371</v>
      </c>
      <c r="B85">
        <v>-24.4502889</v>
      </c>
      <c r="C85">
        <v>-83.394075400000006</v>
      </c>
    </row>
    <row r="86" spans="1:3" x14ac:dyDescent="0.25">
      <c r="A86">
        <v>251.18864300000001</v>
      </c>
      <c r="B86">
        <v>-24.954467699999999</v>
      </c>
      <c r="C86">
        <v>-83.055407700000004</v>
      </c>
    </row>
    <row r="87" spans="1:3" x14ac:dyDescent="0.25">
      <c r="A87">
        <v>266.07250599999998</v>
      </c>
      <c r="B87">
        <v>-25.463729300000001</v>
      </c>
      <c r="C87">
        <v>-82.637640500000003</v>
      </c>
    </row>
    <row r="88" spans="1:3" x14ac:dyDescent="0.25">
      <c r="A88">
        <v>281.83829300000002</v>
      </c>
      <c r="B88">
        <v>-25.979409</v>
      </c>
      <c r="C88">
        <v>-82.226558800000006</v>
      </c>
    </row>
    <row r="89" spans="1:3" x14ac:dyDescent="0.25">
      <c r="A89">
        <v>298.53826199999997</v>
      </c>
      <c r="B89">
        <v>-26.465257099999999</v>
      </c>
      <c r="C89">
        <v>-81.7809271</v>
      </c>
    </row>
    <row r="90" spans="1:3" x14ac:dyDescent="0.25">
      <c r="A90">
        <v>316.22776599999997</v>
      </c>
      <c r="B90">
        <v>-26.9864611</v>
      </c>
      <c r="C90">
        <v>-81.288070399999995</v>
      </c>
    </row>
    <row r="91" spans="1:3" x14ac:dyDescent="0.25">
      <c r="A91">
        <v>334.965439</v>
      </c>
      <c r="B91">
        <v>-27.510269900000001</v>
      </c>
      <c r="C91">
        <v>-80.7601923</v>
      </c>
    </row>
    <row r="92" spans="1:3" x14ac:dyDescent="0.25">
      <c r="A92">
        <v>354.81338899999997</v>
      </c>
      <c r="B92">
        <v>-28.003164600000002</v>
      </c>
      <c r="C92">
        <v>-80.311943600000006</v>
      </c>
    </row>
    <row r="93" spans="1:3" x14ac:dyDescent="0.25">
      <c r="A93">
        <v>375.83740399999999</v>
      </c>
      <c r="B93">
        <v>-28.5271045</v>
      </c>
      <c r="C93">
        <v>-79.502976399999994</v>
      </c>
    </row>
    <row r="94" spans="1:3" x14ac:dyDescent="0.25">
      <c r="A94">
        <v>398.10717099999999</v>
      </c>
      <c r="B94">
        <v>-29.0408005</v>
      </c>
      <c r="C94">
        <v>-78.873212899999999</v>
      </c>
    </row>
    <row r="95" spans="1:3" x14ac:dyDescent="0.25">
      <c r="A95">
        <v>421.69650300000001</v>
      </c>
      <c r="B95">
        <v>-29.5668811</v>
      </c>
      <c r="C95">
        <v>-78.847550699999999</v>
      </c>
    </row>
    <row r="96" spans="1:3" x14ac:dyDescent="0.25">
      <c r="A96">
        <v>446.68359199999998</v>
      </c>
      <c r="B96">
        <v>-30.065853799999999</v>
      </c>
      <c r="C96">
        <v>-77.600395399999996</v>
      </c>
    </row>
    <row r="97" spans="1:3" x14ac:dyDescent="0.25">
      <c r="A97">
        <v>473.15125899999998</v>
      </c>
      <c r="B97">
        <v>-30.601290500000001</v>
      </c>
      <c r="C97">
        <v>-76.342915099999999</v>
      </c>
    </row>
    <row r="98" spans="1:3" x14ac:dyDescent="0.25">
      <c r="A98">
        <v>501.18723399999999</v>
      </c>
      <c r="B98">
        <v>-31.042045699999999</v>
      </c>
      <c r="C98">
        <v>-75.786332999999999</v>
      </c>
    </row>
    <row r="99" spans="1:3" x14ac:dyDescent="0.25">
      <c r="A99">
        <v>530.88444400000003</v>
      </c>
      <c r="B99">
        <v>-31.588116899999999</v>
      </c>
      <c r="C99">
        <v>-74.743148500000004</v>
      </c>
    </row>
    <row r="100" spans="1:3" x14ac:dyDescent="0.25">
      <c r="A100">
        <v>562.34132499999998</v>
      </c>
      <c r="B100">
        <v>-32.134236700000002</v>
      </c>
      <c r="C100">
        <v>-73.684744699999996</v>
      </c>
    </row>
    <row r="101" spans="1:3" x14ac:dyDescent="0.25">
      <c r="A101">
        <v>595.66214400000001</v>
      </c>
      <c r="B101">
        <v>-32.666598499999999</v>
      </c>
      <c r="C101">
        <v>-72.500795499999995</v>
      </c>
    </row>
    <row r="102" spans="1:3" x14ac:dyDescent="0.25">
      <c r="A102">
        <v>630.95734400000003</v>
      </c>
      <c r="B102">
        <v>-33.1940229</v>
      </c>
      <c r="C102">
        <v>-71.068153199999998</v>
      </c>
    </row>
    <row r="103" spans="1:3" x14ac:dyDescent="0.25">
      <c r="A103">
        <v>668.34391800000003</v>
      </c>
      <c r="B103">
        <v>-33.6997468</v>
      </c>
      <c r="C103">
        <v>-70.021451900000002</v>
      </c>
    </row>
    <row r="104" spans="1:3" x14ac:dyDescent="0.25">
      <c r="A104">
        <v>707.945784</v>
      </c>
      <c r="B104">
        <v>-34.145738899999998</v>
      </c>
      <c r="C104">
        <v>-68.238020300000002</v>
      </c>
    </row>
    <row r="105" spans="1:3" x14ac:dyDescent="0.25">
      <c r="A105">
        <v>749.89420900000005</v>
      </c>
      <c r="B105">
        <v>-34.666071500000001</v>
      </c>
      <c r="C105">
        <v>-66.677751900000004</v>
      </c>
    </row>
    <row r="106" spans="1:3" x14ac:dyDescent="0.25">
      <c r="A106">
        <v>794.32823499999995</v>
      </c>
      <c r="B106">
        <v>-35.165477500000001</v>
      </c>
      <c r="C106">
        <v>-65.001679600000003</v>
      </c>
    </row>
    <row r="107" spans="1:3" x14ac:dyDescent="0.25">
      <c r="A107">
        <v>841.39514199999996</v>
      </c>
      <c r="B107">
        <v>-35.624841199999999</v>
      </c>
      <c r="C107">
        <v>-63.095135200000001</v>
      </c>
    </row>
    <row r="108" spans="1:3" x14ac:dyDescent="0.25">
      <c r="A108">
        <v>891.25093800000002</v>
      </c>
      <c r="B108">
        <v>-36.0769807</v>
      </c>
      <c r="C108">
        <v>-60.673583299999997</v>
      </c>
    </row>
    <row r="109" spans="1:3" x14ac:dyDescent="0.25">
      <c r="A109">
        <v>944.06087600000001</v>
      </c>
      <c r="B109">
        <v>-36.484874099999999</v>
      </c>
      <c r="C109">
        <v>-58.7472438</v>
      </c>
    </row>
    <row r="110" spans="1:3" x14ac:dyDescent="0.25">
      <c r="A110">
        <v>1000</v>
      </c>
      <c r="B110">
        <v>-36.887795699999998</v>
      </c>
      <c r="C110">
        <v>-56.305602</v>
      </c>
    </row>
    <row r="111" spans="1:3" x14ac:dyDescent="0.25">
      <c r="A111">
        <v>1059.2537299999999</v>
      </c>
      <c r="B111">
        <v>-37.275501499999997</v>
      </c>
      <c r="C111">
        <v>-53.7661327</v>
      </c>
    </row>
    <row r="112" spans="1:3" x14ac:dyDescent="0.25">
      <c r="A112">
        <v>1122.01845</v>
      </c>
      <c r="B112">
        <v>-37.487939500000003</v>
      </c>
      <c r="C112">
        <v>-51.801811200000003</v>
      </c>
    </row>
    <row r="113" spans="1:3" x14ac:dyDescent="0.25">
      <c r="A113">
        <v>1188.5022300000001</v>
      </c>
      <c r="B113">
        <v>-37.9434927</v>
      </c>
      <c r="C113">
        <v>-48.579768600000001</v>
      </c>
    </row>
    <row r="114" spans="1:3" x14ac:dyDescent="0.25">
      <c r="A114">
        <v>1258.9254100000001</v>
      </c>
      <c r="B114">
        <v>-38.205691700000003</v>
      </c>
      <c r="C114">
        <v>-46.028934</v>
      </c>
    </row>
    <row r="115" spans="1:3" x14ac:dyDescent="0.25">
      <c r="A115">
        <v>1333.52143</v>
      </c>
      <c r="B115">
        <v>-38.4489248</v>
      </c>
      <c r="C115">
        <v>-43.192109600000002</v>
      </c>
    </row>
    <row r="116" spans="1:3" x14ac:dyDescent="0.25">
      <c r="A116">
        <v>1412.53754</v>
      </c>
      <c r="B116">
        <v>-38.622822300000003</v>
      </c>
      <c r="C116">
        <v>-40.605234799999998</v>
      </c>
    </row>
    <row r="117" spans="1:3" x14ac:dyDescent="0.25">
      <c r="A117">
        <v>1496.2356600000001</v>
      </c>
      <c r="B117">
        <v>-38.707562099999997</v>
      </c>
      <c r="C117">
        <v>-37.836799499999998</v>
      </c>
    </row>
    <row r="118" spans="1:3" x14ac:dyDescent="0.25">
      <c r="A118">
        <v>1584.89319</v>
      </c>
      <c r="B118">
        <v>-38.858735500000002</v>
      </c>
      <c r="C118">
        <v>-35.360373000000003</v>
      </c>
    </row>
    <row r="119" spans="1:3" x14ac:dyDescent="0.25">
      <c r="A119">
        <v>1678.80402</v>
      </c>
      <c r="B119">
        <v>-38.9580938</v>
      </c>
      <c r="C119">
        <v>-32.876302099999997</v>
      </c>
    </row>
    <row r="120" spans="1:3" x14ac:dyDescent="0.25">
      <c r="A120">
        <v>1778.2794100000001</v>
      </c>
      <c r="B120">
        <v>-39.003658399999999</v>
      </c>
      <c r="C120">
        <v>-30.758937499999998</v>
      </c>
    </row>
    <row r="121" spans="1:3" x14ac:dyDescent="0.25">
      <c r="A121">
        <v>1883.6490899999999</v>
      </c>
      <c r="B121">
        <v>-39.077099400000002</v>
      </c>
      <c r="C121">
        <v>-28.700893700000002</v>
      </c>
    </row>
    <row r="122" spans="1:3" x14ac:dyDescent="0.25">
      <c r="A122">
        <v>1995.2623100000001</v>
      </c>
      <c r="B122">
        <v>-39.068175099999998</v>
      </c>
      <c r="C122">
        <v>-26.8551568</v>
      </c>
    </row>
    <row r="123" spans="1:3" x14ac:dyDescent="0.25">
      <c r="A123">
        <v>2113.4890399999999</v>
      </c>
      <c r="B123">
        <v>-39.066369000000002</v>
      </c>
      <c r="C123">
        <v>-25.011620799999999</v>
      </c>
    </row>
    <row r="124" spans="1:3" x14ac:dyDescent="0.25">
      <c r="A124">
        <v>2238.7211400000001</v>
      </c>
      <c r="B124">
        <v>-39.0083251</v>
      </c>
      <c r="C124">
        <v>-23.514203699999999</v>
      </c>
    </row>
    <row r="125" spans="1:3" x14ac:dyDescent="0.25">
      <c r="A125">
        <v>2371.3737099999998</v>
      </c>
      <c r="B125">
        <v>-38.9922088</v>
      </c>
      <c r="C125">
        <v>-22.316104200000002</v>
      </c>
    </row>
    <row r="126" spans="1:3" x14ac:dyDescent="0.25">
      <c r="A126">
        <v>2511.88643</v>
      </c>
      <c r="B126">
        <v>-39.006599299999998</v>
      </c>
      <c r="C126">
        <v>-21.496822999999999</v>
      </c>
    </row>
    <row r="127" spans="1:3" x14ac:dyDescent="0.25">
      <c r="A127">
        <v>2660.7250600000002</v>
      </c>
      <c r="B127">
        <v>-38.930205399999998</v>
      </c>
      <c r="C127">
        <v>-19.904510500000001</v>
      </c>
    </row>
    <row r="128" spans="1:3" x14ac:dyDescent="0.25">
      <c r="A128">
        <v>2818.3829300000002</v>
      </c>
      <c r="B128">
        <v>-38.954474900000001</v>
      </c>
      <c r="C128">
        <v>-19.5853216</v>
      </c>
    </row>
    <row r="129" spans="1:3" x14ac:dyDescent="0.25">
      <c r="A129">
        <v>2985.3826199999999</v>
      </c>
      <c r="B129">
        <v>-38.917872899999999</v>
      </c>
      <c r="C129">
        <v>-18.563397899999998</v>
      </c>
    </row>
    <row r="130" spans="1:3" x14ac:dyDescent="0.25">
      <c r="A130">
        <v>3162.2776600000002</v>
      </c>
      <c r="B130">
        <v>-38.900709999999997</v>
      </c>
      <c r="C130">
        <v>-17.886313900000001</v>
      </c>
    </row>
    <row r="131" spans="1:3" x14ac:dyDescent="0.25">
      <c r="A131">
        <v>3349.6543900000001</v>
      </c>
      <c r="B131">
        <v>-38.901433300000001</v>
      </c>
      <c r="C131">
        <v>-17.5951688</v>
      </c>
    </row>
    <row r="132" spans="1:3" x14ac:dyDescent="0.25">
      <c r="A132">
        <v>3548.1338900000001</v>
      </c>
      <c r="B132">
        <v>-38.847226900000003</v>
      </c>
      <c r="C132">
        <v>-17.225903500000001</v>
      </c>
    </row>
    <row r="133" spans="1:3" x14ac:dyDescent="0.25">
      <c r="A133">
        <v>3758.3740400000002</v>
      </c>
      <c r="B133">
        <v>-38.877659399999999</v>
      </c>
      <c r="C133">
        <v>-16.633898599999998</v>
      </c>
    </row>
    <row r="134" spans="1:3" x14ac:dyDescent="0.25">
      <c r="A134">
        <v>3981.0717100000002</v>
      </c>
      <c r="B134">
        <v>-38.871396300000001</v>
      </c>
      <c r="C134">
        <v>-16.7058556</v>
      </c>
    </row>
    <row r="135" spans="1:3" x14ac:dyDescent="0.25">
      <c r="A135">
        <v>4216.9650300000003</v>
      </c>
      <c r="B135">
        <v>-38.891827399999997</v>
      </c>
      <c r="C135">
        <v>-16.907518100000001</v>
      </c>
    </row>
    <row r="136" spans="1:3" x14ac:dyDescent="0.25">
      <c r="A136">
        <v>4466.8359200000004</v>
      </c>
      <c r="B136">
        <v>-38.865275400000002</v>
      </c>
      <c r="C136">
        <v>-16.2653493</v>
      </c>
    </row>
    <row r="137" spans="1:3" x14ac:dyDescent="0.25">
      <c r="A137">
        <v>4731.5125900000003</v>
      </c>
      <c r="B137">
        <v>-39.000764199999999</v>
      </c>
      <c r="C137">
        <v>-16.144022</v>
      </c>
    </row>
    <row r="138" spans="1:3" x14ac:dyDescent="0.25">
      <c r="A138">
        <v>5011.8723399999999</v>
      </c>
      <c r="B138">
        <v>-39.0259657</v>
      </c>
      <c r="C138">
        <v>-16.2895088</v>
      </c>
    </row>
    <row r="139" spans="1:3" x14ac:dyDescent="0.25">
      <c r="A139">
        <v>5308.8444399999998</v>
      </c>
      <c r="B139">
        <v>-39.055614800000001</v>
      </c>
      <c r="C139">
        <v>-16.233578399999999</v>
      </c>
    </row>
    <row r="140" spans="1:3" x14ac:dyDescent="0.25">
      <c r="A140">
        <v>5623.4132499999996</v>
      </c>
      <c r="B140">
        <v>-39.137125699999999</v>
      </c>
      <c r="C140">
        <v>-16.4470344</v>
      </c>
    </row>
    <row r="141" spans="1:3" x14ac:dyDescent="0.25">
      <c r="A141">
        <v>5956.6214399999999</v>
      </c>
      <c r="B141">
        <v>-39.245149599999998</v>
      </c>
      <c r="C141">
        <v>-16.348455000000001</v>
      </c>
    </row>
    <row r="142" spans="1:3" x14ac:dyDescent="0.25">
      <c r="A142">
        <v>6309.5734400000001</v>
      </c>
      <c r="B142">
        <v>-39.313457800000002</v>
      </c>
      <c r="C142">
        <v>-16.481718900000001</v>
      </c>
    </row>
    <row r="143" spans="1:3" x14ac:dyDescent="0.25">
      <c r="A143">
        <v>6683.4391800000003</v>
      </c>
      <c r="B143">
        <v>-39.318181600000003</v>
      </c>
      <c r="C143">
        <v>-15.9321941</v>
      </c>
    </row>
    <row r="144" spans="1:3" x14ac:dyDescent="0.25">
      <c r="A144">
        <v>7079.45784</v>
      </c>
      <c r="B144">
        <v>-39.447917400000001</v>
      </c>
      <c r="C144">
        <v>-16.537144300000001</v>
      </c>
    </row>
    <row r="145" spans="1:3" x14ac:dyDescent="0.25">
      <c r="A145">
        <v>7498.9420899999996</v>
      </c>
      <c r="B145">
        <v>-39.601260600000003</v>
      </c>
      <c r="C145">
        <v>-16.7121274</v>
      </c>
    </row>
    <row r="146" spans="1:3" x14ac:dyDescent="0.25">
      <c r="A146">
        <v>7943.2823500000004</v>
      </c>
      <c r="B146">
        <v>-39.674356699999997</v>
      </c>
      <c r="C146">
        <v>-16.658599800000001</v>
      </c>
    </row>
    <row r="147" spans="1:3" x14ac:dyDescent="0.25">
      <c r="A147">
        <v>8413.9514199999994</v>
      </c>
      <c r="B147">
        <v>-39.752258300000001</v>
      </c>
      <c r="C147">
        <v>-16.536396</v>
      </c>
    </row>
    <row r="148" spans="1:3" x14ac:dyDescent="0.25">
      <c r="A148">
        <v>8912.5093799999995</v>
      </c>
      <c r="B148">
        <v>-39.8811672</v>
      </c>
      <c r="C148">
        <v>-16.6370717</v>
      </c>
    </row>
    <row r="149" spans="1:3" x14ac:dyDescent="0.25">
      <c r="A149">
        <v>9440.6087599999992</v>
      </c>
      <c r="B149">
        <v>-40.030541800000002</v>
      </c>
      <c r="C149">
        <v>-16.5058978</v>
      </c>
    </row>
    <row r="150" spans="1:3" x14ac:dyDescent="0.25">
      <c r="A150">
        <v>10000</v>
      </c>
      <c r="B150">
        <v>-40.174795400000001</v>
      </c>
      <c r="C150">
        <v>-15.9321047</v>
      </c>
    </row>
    <row r="151" spans="1:3" x14ac:dyDescent="0.25">
      <c r="A151">
        <v>10592.5373</v>
      </c>
      <c r="B151">
        <v>-40.209890199999997</v>
      </c>
      <c r="C151">
        <v>-15.958724500000001</v>
      </c>
    </row>
    <row r="152" spans="1:3" x14ac:dyDescent="0.25">
      <c r="A152">
        <v>11220.184499999999</v>
      </c>
      <c r="B152">
        <v>-40.324979999999996</v>
      </c>
      <c r="C152">
        <v>-15.875126399999999</v>
      </c>
    </row>
    <row r="153" spans="1:3" x14ac:dyDescent="0.25">
      <c r="A153">
        <v>11885.022300000001</v>
      </c>
      <c r="B153">
        <v>-40.499121700000003</v>
      </c>
      <c r="C153">
        <v>-15.5648959</v>
      </c>
    </row>
    <row r="154" spans="1:3" x14ac:dyDescent="0.25">
      <c r="A154">
        <v>12589.2541</v>
      </c>
      <c r="B154">
        <v>-40.579437900000002</v>
      </c>
      <c r="C154">
        <v>-15.479191699999999</v>
      </c>
    </row>
    <row r="155" spans="1:3" x14ac:dyDescent="0.25">
      <c r="A155">
        <v>13335.2143</v>
      </c>
      <c r="B155">
        <v>-40.685197500000001</v>
      </c>
      <c r="C155">
        <v>-15.0063279</v>
      </c>
    </row>
    <row r="156" spans="1:3" x14ac:dyDescent="0.25">
      <c r="A156">
        <v>14125.375400000001</v>
      </c>
      <c r="B156">
        <v>-40.796599999999998</v>
      </c>
      <c r="C156">
        <v>-15.3711071</v>
      </c>
    </row>
    <row r="157" spans="1:3" x14ac:dyDescent="0.25">
      <c r="A157">
        <v>14962.356599999999</v>
      </c>
      <c r="B157">
        <v>-41.002258500000003</v>
      </c>
      <c r="C157">
        <v>-14.2291623</v>
      </c>
    </row>
    <row r="158" spans="1:3" x14ac:dyDescent="0.25">
      <c r="A158">
        <v>15848.9319</v>
      </c>
      <c r="B158">
        <v>-41.2483577</v>
      </c>
      <c r="C158">
        <v>-14.658024299999999</v>
      </c>
    </row>
    <row r="159" spans="1:3" x14ac:dyDescent="0.25">
      <c r="A159">
        <v>16788.040199999999</v>
      </c>
      <c r="B159">
        <v>-41.248708200000003</v>
      </c>
      <c r="C159">
        <v>-13.481453200000001</v>
      </c>
    </row>
    <row r="160" spans="1:3" x14ac:dyDescent="0.25">
      <c r="A160">
        <v>17782.794099999999</v>
      </c>
      <c r="B160">
        <v>-41.336057599999997</v>
      </c>
      <c r="C160">
        <v>-12.3265338</v>
      </c>
    </row>
    <row r="161" spans="1:3" x14ac:dyDescent="0.25">
      <c r="A161">
        <v>18836.490900000001</v>
      </c>
      <c r="B161">
        <v>-41.5560422</v>
      </c>
      <c r="C161">
        <v>-12.032723499999999</v>
      </c>
    </row>
    <row r="162" spans="1:3" x14ac:dyDescent="0.25">
      <c r="A162">
        <v>19952.623100000001</v>
      </c>
      <c r="B162">
        <v>-41.665066000000003</v>
      </c>
      <c r="C162">
        <v>-11.2446778</v>
      </c>
    </row>
    <row r="163" spans="1:3" x14ac:dyDescent="0.25">
      <c r="A163">
        <v>21134.8904</v>
      </c>
      <c r="B163">
        <v>-41.791053900000001</v>
      </c>
      <c r="C163">
        <v>-11.087444</v>
      </c>
    </row>
    <row r="164" spans="1:3" x14ac:dyDescent="0.25">
      <c r="A164">
        <v>22387.2114</v>
      </c>
      <c r="B164">
        <v>-41.686399600000001</v>
      </c>
      <c r="C164">
        <v>-9.6992762199999998</v>
      </c>
    </row>
    <row r="165" spans="1:3" x14ac:dyDescent="0.25">
      <c r="A165">
        <v>23713.737099999998</v>
      </c>
      <c r="B165">
        <v>-41.911151099999998</v>
      </c>
      <c r="C165">
        <v>-9.1100760399999992</v>
      </c>
    </row>
    <row r="166" spans="1:3" x14ac:dyDescent="0.25">
      <c r="A166">
        <v>25118.864300000001</v>
      </c>
      <c r="B166">
        <v>-41.965606000000001</v>
      </c>
      <c r="C166">
        <v>-8.2776141800000005</v>
      </c>
    </row>
    <row r="167" spans="1:3" x14ac:dyDescent="0.25">
      <c r="A167">
        <v>26607.250599999999</v>
      </c>
      <c r="B167">
        <v>-41.9724693</v>
      </c>
      <c r="C167">
        <v>-7.4521553899999997</v>
      </c>
    </row>
    <row r="168" spans="1:3" x14ac:dyDescent="0.25">
      <c r="A168">
        <v>28183.829300000001</v>
      </c>
      <c r="B168">
        <v>-42.037848500000003</v>
      </c>
      <c r="C168">
        <v>-6.7301378200000004</v>
      </c>
    </row>
    <row r="169" spans="1:3" x14ac:dyDescent="0.25">
      <c r="A169">
        <v>29853.8262</v>
      </c>
      <c r="B169">
        <v>-42.110503700000002</v>
      </c>
      <c r="C169">
        <v>-5.2858970200000002</v>
      </c>
    </row>
    <row r="170" spans="1:3" x14ac:dyDescent="0.25">
      <c r="A170">
        <v>31622.776600000001</v>
      </c>
      <c r="B170">
        <v>-42.091878700000002</v>
      </c>
      <c r="C170">
        <v>-5.1272920099999997</v>
      </c>
    </row>
    <row r="171" spans="1:3" x14ac:dyDescent="0.25">
      <c r="A171">
        <v>33496.543899999997</v>
      </c>
      <c r="B171">
        <v>-42.068625400000002</v>
      </c>
      <c r="C171">
        <v>-4.5488278700000002</v>
      </c>
    </row>
    <row r="172" spans="1:3" x14ac:dyDescent="0.25">
      <c r="A172">
        <v>35481.338900000002</v>
      </c>
      <c r="B172">
        <v>-42.1637013</v>
      </c>
      <c r="C172">
        <v>-4.3082877399999999</v>
      </c>
    </row>
    <row r="173" spans="1:3" x14ac:dyDescent="0.25">
      <c r="A173">
        <v>37583.740400000002</v>
      </c>
      <c r="B173">
        <v>-42.231158499999999</v>
      </c>
      <c r="C173">
        <v>-3.49385485</v>
      </c>
    </row>
    <row r="174" spans="1:3" x14ac:dyDescent="0.25">
      <c r="A174">
        <v>39810.717100000002</v>
      </c>
      <c r="B174">
        <v>-42.317303000000003</v>
      </c>
      <c r="C174">
        <v>-2.7701510699999998</v>
      </c>
    </row>
    <row r="175" spans="1:3" x14ac:dyDescent="0.25">
      <c r="A175">
        <v>42169.650300000001</v>
      </c>
      <c r="B175">
        <v>-42.416006899999999</v>
      </c>
      <c r="C175">
        <v>-2.0709437799999999</v>
      </c>
    </row>
    <row r="176" spans="1:3" x14ac:dyDescent="0.25">
      <c r="A176">
        <v>44668.359199999999</v>
      </c>
      <c r="B176">
        <v>-42.416691800000002</v>
      </c>
      <c r="C176">
        <v>-0.49693861700000003</v>
      </c>
    </row>
    <row r="177" spans="1:3" x14ac:dyDescent="0.25">
      <c r="A177">
        <v>47315.125899999999</v>
      </c>
      <c r="B177">
        <v>-42.400568800000002</v>
      </c>
      <c r="C177">
        <v>-0.15727026499999999</v>
      </c>
    </row>
    <row r="178" spans="1:3" x14ac:dyDescent="0.25">
      <c r="A178">
        <v>50118.723400000003</v>
      </c>
      <c r="B178">
        <v>-42.456604200000001</v>
      </c>
      <c r="C178">
        <v>1.0851672400000001</v>
      </c>
    </row>
    <row r="179" spans="1:3" x14ac:dyDescent="0.25">
      <c r="A179">
        <v>53088.4444</v>
      </c>
      <c r="B179">
        <v>-42.450200700000003</v>
      </c>
      <c r="C179">
        <v>1.87993868</v>
      </c>
    </row>
    <row r="180" spans="1:3" x14ac:dyDescent="0.25">
      <c r="A180">
        <v>56234.1325</v>
      </c>
      <c r="B180">
        <v>-42.500584000000003</v>
      </c>
      <c r="C180">
        <v>2.6125251999999999</v>
      </c>
    </row>
    <row r="181" spans="1:3" x14ac:dyDescent="0.25">
      <c r="A181">
        <v>59566.214399999997</v>
      </c>
      <c r="B181">
        <v>-42.439724900000002</v>
      </c>
      <c r="C181">
        <v>3.63761132</v>
      </c>
    </row>
    <row r="182" spans="1:3" x14ac:dyDescent="0.25">
      <c r="A182">
        <v>63095.734400000001</v>
      </c>
      <c r="B182">
        <v>-42.512379500000002</v>
      </c>
      <c r="C182">
        <v>4.89494411</v>
      </c>
    </row>
    <row r="183" spans="1:3" x14ac:dyDescent="0.25">
      <c r="A183">
        <v>66834.391799999998</v>
      </c>
      <c r="B183">
        <v>-42.458191300000003</v>
      </c>
      <c r="C183">
        <v>5.4803978200000003</v>
      </c>
    </row>
    <row r="184" spans="1:3" x14ac:dyDescent="0.25">
      <c r="A184">
        <v>70794.578399999999</v>
      </c>
      <c r="B184">
        <v>-42.4648185</v>
      </c>
      <c r="C184">
        <v>6.6919092200000003</v>
      </c>
    </row>
    <row r="185" spans="1:3" x14ac:dyDescent="0.25">
      <c r="A185">
        <v>74989.420899999997</v>
      </c>
      <c r="B185">
        <v>-42.5606832</v>
      </c>
      <c r="C185">
        <v>7.8412355800000002</v>
      </c>
    </row>
    <row r="186" spans="1:3" x14ac:dyDescent="0.25">
      <c r="A186">
        <v>79432.823499999999</v>
      </c>
      <c r="B186">
        <v>-42.500287100000001</v>
      </c>
      <c r="C186">
        <v>8.9651650000000007</v>
      </c>
    </row>
    <row r="187" spans="1:3" x14ac:dyDescent="0.25">
      <c r="A187">
        <v>84139.514200000005</v>
      </c>
      <c r="B187">
        <v>-42.4866995</v>
      </c>
      <c r="C187">
        <v>9.4450502699999994</v>
      </c>
    </row>
    <row r="188" spans="1:3" x14ac:dyDescent="0.25">
      <c r="A188">
        <v>89125.093800000002</v>
      </c>
      <c r="B188">
        <v>-42.479241999999999</v>
      </c>
      <c r="C188">
        <v>10.973459200000001</v>
      </c>
    </row>
    <row r="189" spans="1:3" x14ac:dyDescent="0.25">
      <c r="A189">
        <v>94406.087599999999</v>
      </c>
      <c r="B189">
        <v>-42.382212099999997</v>
      </c>
      <c r="C189">
        <v>12.1480075</v>
      </c>
    </row>
    <row r="190" spans="1:3" x14ac:dyDescent="0.25">
      <c r="A190">
        <v>100000</v>
      </c>
      <c r="B190">
        <v>-42.473074699999998</v>
      </c>
      <c r="C190">
        <v>12.862424799999999</v>
      </c>
    </row>
    <row r="191" spans="1:3" x14ac:dyDescent="0.25">
      <c r="A191">
        <v>105925.37300000001</v>
      </c>
      <c r="B191">
        <v>-42.306596800000001</v>
      </c>
      <c r="C191">
        <v>14.438991100000001</v>
      </c>
    </row>
    <row r="192" spans="1:3" x14ac:dyDescent="0.25">
      <c r="A192">
        <v>112201.845</v>
      </c>
      <c r="B192">
        <v>-42.263500499999999</v>
      </c>
      <c r="C192">
        <v>15.801684399999999</v>
      </c>
    </row>
    <row r="193" spans="1:3" x14ac:dyDescent="0.25">
      <c r="A193">
        <v>118850.223</v>
      </c>
      <c r="B193">
        <v>-42.216529600000001</v>
      </c>
      <c r="C193">
        <v>16.5926443</v>
      </c>
    </row>
    <row r="194" spans="1:3" x14ac:dyDescent="0.25">
      <c r="A194">
        <v>125892.541</v>
      </c>
      <c r="B194">
        <v>-42.191110999999999</v>
      </c>
      <c r="C194">
        <v>18.455749699999998</v>
      </c>
    </row>
    <row r="195" spans="1:3" x14ac:dyDescent="0.25">
      <c r="A195">
        <v>133352.14300000001</v>
      </c>
      <c r="B195">
        <v>-42.0786996</v>
      </c>
      <c r="C195">
        <v>19.5679911</v>
      </c>
    </row>
    <row r="196" spans="1:3" x14ac:dyDescent="0.25">
      <c r="A196">
        <v>141253.75399999999</v>
      </c>
      <c r="B196">
        <v>-42.051008799999998</v>
      </c>
      <c r="C196">
        <v>20.559966800000002</v>
      </c>
    </row>
    <row r="197" spans="1:3" x14ac:dyDescent="0.25">
      <c r="A197">
        <v>149623.56599999999</v>
      </c>
      <c r="B197">
        <v>-41.9400251</v>
      </c>
      <c r="C197">
        <v>21.7044979</v>
      </c>
    </row>
    <row r="198" spans="1:3" x14ac:dyDescent="0.25">
      <c r="A198">
        <v>158489.31899999999</v>
      </c>
      <c r="B198">
        <v>-41.789119399999997</v>
      </c>
      <c r="C198">
        <v>23.038306299999999</v>
      </c>
    </row>
    <row r="199" spans="1:3" x14ac:dyDescent="0.25">
      <c r="A199">
        <v>167880.402</v>
      </c>
      <c r="B199">
        <v>-41.727795800000003</v>
      </c>
      <c r="C199">
        <v>24.7142193</v>
      </c>
    </row>
    <row r="200" spans="1:3" x14ac:dyDescent="0.25">
      <c r="A200">
        <v>177827.94099999999</v>
      </c>
      <c r="B200">
        <v>-41.626075899999996</v>
      </c>
      <c r="C200">
        <v>25.9227931</v>
      </c>
    </row>
    <row r="201" spans="1:3" x14ac:dyDescent="0.25">
      <c r="A201">
        <v>188364.90900000001</v>
      </c>
      <c r="B201">
        <v>-41.494723200000003</v>
      </c>
      <c r="C201">
        <v>27.562490799999999</v>
      </c>
    </row>
    <row r="202" spans="1:3" x14ac:dyDescent="0.25">
      <c r="A202">
        <v>199526.231</v>
      </c>
      <c r="B202">
        <v>-41.344007400000002</v>
      </c>
      <c r="C202">
        <v>28.880254499999999</v>
      </c>
    </row>
    <row r="203" spans="1:3" x14ac:dyDescent="0.25">
      <c r="A203">
        <v>211348.90400000001</v>
      </c>
      <c r="B203">
        <v>-41.219484700000002</v>
      </c>
      <c r="C203">
        <v>30.326055400000001</v>
      </c>
    </row>
    <row r="204" spans="1:3" x14ac:dyDescent="0.25">
      <c r="A204">
        <v>223872.114</v>
      </c>
      <c r="B204">
        <v>-41.071363499999997</v>
      </c>
      <c r="C204">
        <v>31.882161700000001</v>
      </c>
    </row>
    <row r="205" spans="1:3" x14ac:dyDescent="0.25">
      <c r="A205">
        <v>237137.37100000001</v>
      </c>
      <c r="B205">
        <v>-40.895764999999997</v>
      </c>
      <c r="C205">
        <v>33.576846799999998</v>
      </c>
    </row>
    <row r="206" spans="1:3" x14ac:dyDescent="0.25">
      <c r="A206">
        <v>251188.64300000001</v>
      </c>
      <c r="B206">
        <v>-40.755625100000003</v>
      </c>
      <c r="C206">
        <v>35.174274599999997</v>
      </c>
    </row>
    <row r="207" spans="1:3" x14ac:dyDescent="0.25">
      <c r="A207">
        <v>266072.50599999999</v>
      </c>
      <c r="B207">
        <v>-40.530119200000001</v>
      </c>
      <c r="C207">
        <v>36.788842600000002</v>
      </c>
    </row>
    <row r="208" spans="1:3" x14ac:dyDescent="0.25">
      <c r="A208">
        <v>281838.29300000001</v>
      </c>
      <c r="B208">
        <v>-40.346909799999999</v>
      </c>
      <c r="C208">
        <v>38.239328999999998</v>
      </c>
    </row>
    <row r="209" spans="1:3" x14ac:dyDescent="0.25">
      <c r="A209">
        <v>298538.26199999999</v>
      </c>
      <c r="B209">
        <v>-40.139156800000002</v>
      </c>
      <c r="C209">
        <v>39.724883300000002</v>
      </c>
    </row>
    <row r="210" spans="1:3" x14ac:dyDescent="0.25">
      <c r="A210">
        <v>316227.766</v>
      </c>
      <c r="B210">
        <v>-39.907070599999997</v>
      </c>
      <c r="C210">
        <v>41.328778999999997</v>
      </c>
    </row>
    <row r="211" spans="1:3" x14ac:dyDescent="0.25">
      <c r="A211">
        <v>334965.43900000001</v>
      </c>
      <c r="B211">
        <v>-39.715747399999998</v>
      </c>
      <c r="C211">
        <v>42.978510700000001</v>
      </c>
    </row>
    <row r="212" spans="1:3" x14ac:dyDescent="0.25">
      <c r="A212">
        <v>354813.38900000002</v>
      </c>
      <c r="B212">
        <v>-39.4648799</v>
      </c>
      <c r="C212">
        <v>44.574413700000001</v>
      </c>
    </row>
    <row r="213" spans="1:3" x14ac:dyDescent="0.25">
      <c r="A213">
        <v>375837.40399999998</v>
      </c>
      <c r="B213">
        <v>-39.185409</v>
      </c>
      <c r="C213">
        <v>46.399292699999997</v>
      </c>
    </row>
    <row r="214" spans="1:3" x14ac:dyDescent="0.25">
      <c r="A214">
        <v>398107.17099999997</v>
      </c>
      <c r="B214">
        <v>-38.9543873</v>
      </c>
      <c r="C214">
        <v>48.122450200000003</v>
      </c>
    </row>
    <row r="215" spans="1:3" x14ac:dyDescent="0.25">
      <c r="A215">
        <v>421696.50300000003</v>
      </c>
      <c r="B215">
        <v>-38.687375799999998</v>
      </c>
      <c r="C215">
        <v>49.650177499999998</v>
      </c>
    </row>
    <row r="216" spans="1:3" x14ac:dyDescent="0.25">
      <c r="A216">
        <v>446683.592</v>
      </c>
      <c r="B216">
        <v>-38.376295399999997</v>
      </c>
      <c r="C216">
        <v>51.288664099999998</v>
      </c>
    </row>
    <row r="217" spans="1:3" x14ac:dyDescent="0.25">
      <c r="A217">
        <v>473151.25900000002</v>
      </c>
      <c r="B217">
        <v>-38.079553199999999</v>
      </c>
      <c r="C217">
        <v>52.919701099999997</v>
      </c>
    </row>
    <row r="218" spans="1:3" x14ac:dyDescent="0.25">
      <c r="A218">
        <v>501187.234</v>
      </c>
      <c r="B218">
        <v>-37.761530899999997</v>
      </c>
      <c r="C218">
        <v>54.459144700000003</v>
      </c>
    </row>
    <row r="219" spans="1:3" x14ac:dyDescent="0.25">
      <c r="A219">
        <v>530884.44400000002</v>
      </c>
      <c r="B219">
        <v>-37.455016200000003</v>
      </c>
      <c r="C219">
        <v>56.079815199999999</v>
      </c>
    </row>
    <row r="220" spans="1:3" x14ac:dyDescent="0.25">
      <c r="A220">
        <v>562341.32499999995</v>
      </c>
      <c r="B220">
        <v>-37.140065499999999</v>
      </c>
      <c r="C220">
        <v>57.579630600000002</v>
      </c>
    </row>
    <row r="221" spans="1:3" x14ac:dyDescent="0.25">
      <c r="A221">
        <v>595662.14399999997</v>
      </c>
      <c r="B221">
        <v>-36.784599</v>
      </c>
      <c r="C221">
        <v>59.072938399999998</v>
      </c>
    </row>
    <row r="222" spans="1:3" x14ac:dyDescent="0.25">
      <c r="A222">
        <v>630957.34400000004</v>
      </c>
      <c r="B222">
        <v>-36.424174800000003</v>
      </c>
      <c r="C222">
        <v>60.577080299999999</v>
      </c>
    </row>
    <row r="223" spans="1:3" x14ac:dyDescent="0.25">
      <c r="A223">
        <v>668343.91799999995</v>
      </c>
      <c r="B223">
        <v>-36.066268100000002</v>
      </c>
      <c r="C223">
        <v>61.956980199999997</v>
      </c>
    </row>
    <row r="224" spans="1:3" x14ac:dyDescent="0.25">
      <c r="A224">
        <v>707945.78399999999</v>
      </c>
      <c r="B224">
        <v>-35.700098500000003</v>
      </c>
      <c r="C224">
        <v>63.356363799999997</v>
      </c>
    </row>
    <row r="225" spans="1:3" x14ac:dyDescent="0.25">
      <c r="A225">
        <v>749894.20900000003</v>
      </c>
      <c r="B225">
        <v>-35.381346999999998</v>
      </c>
      <c r="C225">
        <v>64.946806600000002</v>
      </c>
    </row>
    <row r="226" spans="1:3" x14ac:dyDescent="0.25">
      <c r="A226">
        <v>794328.23499999999</v>
      </c>
      <c r="B226">
        <v>-34.994532100000001</v>
      </c>
      <c r="C226">
        <v>66.479466799999997</v>
      </c>
    </row>
    <row r="227" spans="1:3" x14ac:dyDescent="0.25">
      <c r="A227">
        <v>841395.14199999999</v>
      </c>
      <c r="B227">
        <v>-34.621400299999998</v>
      </c>
      <c r="C227">
        <v>67.783675400000007</v>
      </c>
    </row>
    <row r="228" spans="1:3" x14ac:dyDescent="0.25">
      <c r="A228">
        <v>891250.93799999997</v>
      </c>
      <c r="B228">
        <v>-34.236160099999999</v>
      </c>
      <c r="C228">
        <v>69.157887200000005</v>
      </c>
    </row>
    <row r="229" spans="1:3" x14ac:dyDescent="0.25">
      <c r="A229">
        <v>944060.87600000005</v>
      </c>
      <c r="B229">
        <v>-33.799866399999999</v>
      </c>
      <c r="C229">
        <v>70.690898000000004</v>
      </c>
    </row>
    <row r="230" spans="1:3" x14ac:dyDescent="0.25">
      <c r="A230">
        <v>1000000</v>
      </c>
      <c r="B230">
        <v>-33.394955199999998</v>
      </c>
      <c r="C230">
        <v>71.711393799999996</v>
      </c>
    </row>
    <row r="231" spans="1:3" x14ac:dyDescent="0.25">
      <c r="A231">
        <v>1059253.73</v>
      </c>
      <c r="B231">
        <v>-32.9858835</v>
      </c>
      <c r="C231">
        <v>72.921021100000004</v>
      </c>
    </row>
    <row r="232" spans="1:3" x14ac:dyDescent="0.25">
      <c r="A232">
        <v>1122018.45</v>
      </c>
      <c r="B232">
        <v>-32.613885199999999</v>
      </c>
      <c r="C232">
        <v>74.138789000000003</v>
      </c>
    </row>
    <row r="233" spans="1:3" x14ac:dyDescent="0.25">
      <c r="A233">
        <v>1188502.23</v>
      </c>
      <c r="B233">
        <v>-32.149223800000001</v>
      </c>
      <c r="C233">
        <v>75.373597000000004</v>
      </c>
    </row>
    <row r="234" spans="1:3" x14ac:dyDescent="0.25">
      <c r="A234">
        <v>1258925.4099999999</v>
      </c>
      <c r="B234">
        <v>-31.748355400000001</v>
      </c>
      <c r="C234">
        <v>76.568414099999998</v>
      </c>
    </row>
    <row r="235" spans="1:3" x14ac:dyDescent="0.25">
      <c r="A235">
        <v>1333521.43</v>
      </c>
      <c r="B235">
        <v>-31.382558400000001</v>
      </c>
      <c r="C235">
        <v>77.689121999999998</v>
      </c>
    </row>
    <row r="236" spans="1:3" x14ac:dyDescent="0.25">
      <c r="A236">
        <v>1412537.54</v>
      </c>
      <c r="B236">
        <v>-30.855003799999999</v>
      </c>
      <c r="C236">
        <v>78.939241699999997</v>
      </c>
    </row>
    <row r="237" spans="1:3" x14ac:dyDescent="0.25">
      <c r="A237">
        <v>1496235.66</v>
      </c>
      <c r="B237">
        <v>-30.440434199999999</v>
      </c>
      <c r="C237">
        <v>80.141635399999998</v>
      </c>
    </row>
    <row r="238" spans="1:3" x14ac:dyDescent="0.25">
      <c r="A238">
        <v>1584893.19</v>
      </c>
      <c r="B238">
        <v>-30.043507099999999</v>
      </c>
      <c r="C238">
        <v>81.348350400000001</v>
      </c>
    </row>
    <row r="239" spans="1:3" x14ac:dyDescent="0.25">
      <c r="A239">
        <v>1678804.02</v>
      </c>
      <c r="B239">
        <v>-29.636719299999999</v>
      </c>
      <c r="C239">
        <v>82.721886400000002</v>
      </c>
    </row>
    <row r="240" spans="1:3" x14ac:dyDescent="0.25">
      <c r="A240">
        <v>1778279.41</v>
      </c>
      <c r="B240">
        <v>-29.255440799999999</v>
      </c>
      <c r="C240">
        <v>84.244821900000005</v>
      </c>
    </row>
    <row r="241" spans="1:3" x14ac:dyDescent="0.25">
      <c r="A241">
        <v>1883649.09</v>
      </c>
      <c r="B241">
        <v>-28.8360576</v>
      </c>
      <c r="C241">
        <v>85.613188300000004</v>
      </c>
    </row>
    <row r="242" spans="1:3" x14ac:dyDescent="0.25">
      <c r="A242">
        <v>1995262.31</v>
      </c>
      <c r="B242">
        <v>-28.395399099999999</v>
      </c>
      <c r="C242">
        <v>87.025058999999999</v>
      </c>
    </row>
    <row r="243" spans="1:3" x14ac:dyDescent="0.25">
      <c r="A243">
        <v>2113489.04</v>
      </c>
      <c r="B243">
        <v>-27.981206400000001</v>
      </c>
      <c r="C243">
        <v>88.676671600000006</v>
      </c>
    </row>
    <row r="244" spans="1:3" x14ac:dyDescent="0.25">
      <c r="A244">
        <v>2238721.14</v>
      </c>
      <c r="B244">
        <v>-27.5766372</v>
      </c>
      <c r="C244">
        <v>90.317118800000003</v>
      </c>
    </row>
    <row r="245" spans="1:3" x14ac:dyDescent="0.25">
      <c r="A245">
        <v>2371373.71</v>
      </c>
      <c r="B245">
        <v>-27.2008869</v>
      </c>
      <c r="C245">
        <v>92.427504600000006</v>
      </c>
    </row>
    <row r="246" spans="1:3" x14ac:dyDescent="0.25">
      <c r="A246">
        <v>2511886.4300000002</v>
      </c>
      <c r="B246">
        <v>-26.8276881</v>
      </c>
      <c r="C246">
        <v>94.785804799999994</v>
      </c>
    </row>
    <row r="247" spans="1:3" x14ac:dyDescent="0.25">
      <c r="A247">
        <v>2660725.06</v>
      </c>
      <c r="B247">
        <v>-26.446887199999999</v>
      </c>
      <c r="C247">
        <v>98.204936599999996</v>
      </c>
    </row>
    <row r="248" spans="1:3" x14ac:dyDescent="0.25">
      <c r="A248">
        <v>2818382.93</v>
      </c>
      <c r="B248">
        <v>-25.5884885</v>
      </c>
      <c r="C248">
        <v>103.71170100000001</v>
      </c>
    </row>
    <row r="249" spans="1:3" x14ac:dyDescent="0.25">
      <c r="A249">
        <v>2985382.62</v>
      </c>
      <c r="B249">
        <v>-24.068899500000001</v>
      </c>
      <c r="C249">
        <v>102.76443500000001</v>
      </c>
    </row>
    <row r="250" spans="1:3" x14ac:dyDescent="0.25">
      <c r="A250">
        <v>3162277.66</v>
      </c>
      <c r="B250">
        <v>-23.590749500000001</v>
      </c>
      <c r="C250">
        <v>99.508061799999993</v>
      </c>
    </row>
    <row r="251" spans="1:3" x14ac:dyDescent="0.25">
      <c r="A251">
        <v>3349654.39</v>
      </c>
      <c r="B251">
        <v>-23.313298</v>
      </c>
      <c r="C251">
        <v>99.276343900000001</v>
      </c>
    </row>
    <row r="252" spans="1:3" x14ac:dyDescent="0.25">
      <c r="A252">
        <v>3548133.89</v>
      </c>
      <c r="B252">
        <v>-22.9702342</v>
      </c>
      <c r="C252">
        <v>100.053802</v>
      </c>
    </row>
    <row r="253" spans="1:3" x14ac:dyDescent="0.25">
      <c r="A253">
        <v>3758374.04</v>
      </c>
      <c r="B253">
        <v>-22.591079199999999</v>
      </c>
      <c r="C253">
        <v>101.321146</v>
      </c>
    </row>
    <row r="254" spans="1:3" x14ac:dyDescent="0.25">
      <c r="A254">
        <v>3981071.71</v>
      </c>
      <c r="B254">
        <v>-22.213287600000001</v>
      </c>
      <c r="C254">
        <v>102.53828799999999</v>
      </c>
    </row>
    <row r="255" spans="1:3" x14ac:dyDescent="0.25">
      <c r="A255">
        <v>4216965.03</v>
      </c>
      <c r="B255">
        <v>-21.782670899999999</v>
      </c>
      <c r="C255">
        <v>104.10366500000001</v>
      </c>
    </row>
    <row r="256" spans="1:3" x14ac:dyDescent="0.25">
      <c r="A256">
        <v>4466835.92</v>
      </c>
      <c r="B256">
        <v>-21.303943400000001</v>
      </c>
      <c r="C256">
        <v>105.718566</v>
      </c>
    </row>
    <row r="257" spans="1:3" x14ac:dyDescent="0.25">
      <c r="A257">
        <v>4731512.59</v>
      </c>
      <c r="B257">
        <v>-20.915153400000001</v>
      </c>
      <c r="C257">
        <v>107.31590799999999</v>
      </c>
    </row>
    <row r="258" spans="1:3" x14ac:dyDescent="0.25">
      <c r="A258">
        <v>5011872.34</v>
      </c>
      <c r="B258">
        <v>-20.509871700000001</v>
      </c>
      <c r="C258">
        <v>109.013611</v>
      </c>
    </row>
    <row r="259" spans="1:3" x14ac:dyDescent="0.25">
      <c r="A259">
        <v>5308844.4400000004</v>
      </c>
      <c r="B259">
        <v>-20.052198199999999</v>
      </c>
      <c r="C259">
        <v>110.641457</v>
      </c>
    </row>
    <row r="260" spans="1:3" x14ac:dyDescent="0.25">
      <c r="A260">
        <v>5623413.25</v>
      </c>
      <c r="B260">
        <v>-19.6404037</v>
      </c>
      <c r="C260">
        <v>112.867316</v>
      </c>
    </row>
    <row r="261" spans="1:3" x14ac:dyDescent="0.25">
      <c r="A261">
        <v>5956621.4400000004</v>
      </c>
      <c r="B261">
        <v>-19.205637200000002</v>
      </c>
      <c r="C261">
        <v>114.85184099999999</v>
      </c>
    </row>
    <row r="262" spans="1:3" x14ac:dyDescent="0.25">
      <c r="A262">
        <v>6309573.4400000004</v>
      </c>
      <c r="B262">
        <v>-18.812705999999999</v>
      </c>
      <c r="C262">
        <v>116.998779</v>
      </c>
    </row>
    <row r="263" spans="1:3" x14ac:dyDescent="0.25">
      <c r="A263">
        <v>6683439.1799999997</v>
      </c>
      <c r="B263">
        <v>-18.3751681</v>
      </c>
      <c r="C263">
        <v>119.50941400000001</v>
      </c>
    </row>
    <row r="264" spans="1:3" x14ac:dyDescent="0.25">
      <c r="A264">
        <v>7079457.8399999999</v>
      </c>
      <c r="B264">
        <v>-18.081547400000002</v>
      </c>
      <c r="C264">
        <v>122.17967400000001</v>
      </c>
    </row>
    <row r="265" spans="1:3" x14ac:dyDescent="0.25">
      <c r="A265">
        <v>7498942.0899999999</v>
      </c>
      <c r="B265">
        <v>-17.545430400000001</v>
      </c>
      <c r="C265">
        <v>125.12389400000001</v>
      </c>
    </row>
    <row r="266" spans="1:3" x14ac:dyDescent="0.25">
      <c r="A266">
        <v>7943282.3499999996</v>
      </c>
      <c r="B266">
        <v>-17.052330600000001</v>
      </c>
      <c r="C266">
        <v>127.523415</v>
      </c>
    </row>
    <row r="267" spans="1:3" x14ac:dyDescent="0.25">
      <c r="A267">
        <v>8413951.4199999999</v>
      </c>
      <c r="B267">
        <v>-16.693853900000001</v>
      </c>
      <c r="C267">
        <v>131.12294299999999</v>
      </c>
    </row>
    <row r="268" spans="1:3" x14ac:dyDescent="0.25">
      <c r="A268">
        <v>8912509.3800000008</v>
      </c>
      <c r="B268">
        <v>-16.3035961</v>
      </c>
      <c r="C268">
        <v>134.39348200000001</v>
      </c>
    </row>
    <row r="269" spans="1:3" x14ac:dyDescent="0.25">
      <c r="A269">
        <v>9440608.7599999998</v>
      </c>
      <c r="B269">
        <v>-15.869471300000001</v>
      </c>
      <c r="C269">
        <v>137.45688000000001</v>
      </c>
    </row>
    <row r="270" spans="1:3" x14ac:dyDescent="0.25">
      <c r="A270">
        <v>10000000</v>
      </c>
      <c r="B270">
        <v>-15.5725155</v>
      </c>
      <c r="C270">
        <v>140.72823399999999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C3A12-6693-44F5-A70F-5A807A5DA220}">
  <dimension ref="A1:C267"/>
  <sheetViews>
    <sheetView workbookViewId="0">
      <selection activeCell="C1" sqref="C1:C1048576"/>
    </sheetView>
  </sheetViews>
  <sheetFormatPr defaultRowHeight="15" x14ac:dyDescent="0.25"/>
  <cols>
    <col min="1" max="1" width="14" bestFit="1" customWidth="1"/>
    <col min="2" max="2" width="12" bestFit="1" customWidth="1"/>
    <col min="3" max="3" width="12.7109375" bestFit="1" customWidth="1"/>
  </cols>
  <sheetData>
    <row r="1" spans="1:3" x14ac:dyDescent="0.25">
      <c r="A1" t="s">
        <v>1</v>
      </c>
      <c r="B1" t="s">
        <v>48</v>
      </c>
      <c r="C1" t="s">
        <v>52</v>
      </c>
    </row>
    <row r="2" spans="1:3" x14ac:dyDescent="0.25">
      <c r="A2">
        <v>10</v>
      </c>
      <c r="B2">
        <v>14.556789373440751</v>
      </c>
      <c r="C2">
        <v>7.5336065999999993E-2</v>
      </c>
    </row>
    <row r="3" spans="1:3" x14ac:dyDescent="0.25">
      <c r="A3">
        <v>10.5925373</v>
      </c>
      <c r="B3">
        <v>14.558482173440749</v>
      </c>
      <c r="C3">
        <v>6.4925056999999994E-2</v>
      </c>
    </row>
    <row r="4" spans="1:3" x14ac:dyDescent="0.25">
      <c r="A4">
        <v>11.2201845</v>
      </c>
      <c r="B4">
        <v>14.55979037344075</v>
      </c>
      <c r="C4">
        <v>6.0244438099999999E-2</v>
      </c>
    </row>
    <row r="5" spans="1:3" x14ac:dyDescent="0.25">
      <c r="A5">
        <v>11.885022299999999</v>
      </c>
      <c r="B5">
        <v>14.55926607344075</v>
      </c>
      <c r="C5">
        <v>4.7083861900000003E-2</v>
      </c>
    </row>
    <row r="6" spans="1:3" x14ac:dyDescent="0.25">
      <c r="A6">
        <v>12.5892541</v>
      </c>
      <c r="B6">
        <v>14.557891173440749</v>
      </c>
      <c r="C6">
        <v>5.9953272299999999E-2</v>
      </c>
    </row>
    <row r="7" spans="1:3" x14ac:dyDescent="0.25">
      <c r="A7">
        <v>13.335214300000001</v>
      </c>
      <c r="B7">
        <v>14.55795827344075</v>
      </c>
      <c r="C7">
        <v>4.9641962499999998E-2</v>
      </c>
    </row>
    <row r="8" spans="1:3" x14ac:dyDescent="0.25">
      <c r="A8">
        <v>14.125375399999999</v>
      </c>
      <c r="B8">
        <v>14.554269873440751</v>
      </c>
      <c r="C8">
        <v>4.41942642E-2</v>
      </c>
    </row>
    <row r="9" spans="1:3" x14ac:dyDescent="0.25">
      <c r="A9">
        <v>14.9623566</v>
      </c>
      <c r="B9">
        <v>14.55271997344075</v>
      </c>
      <c r="C9">
        <v>4.6215476200000001E-2</v>
      </c>
    </row>
    <row r="10" spans="1:3" x14ac:dyDescent="0.25">
      <c r="A10">
        <v>15.8489319</v>
      </c>
      <c r="B10">
        <v>14.551866073440749</v>
      </c>
      <c r="C10">
        <v>5.3048408300000002E-2</v>
      </c>
    </row>
    <row r="11" spans="1:3" x14ac:dyDescent="0.25">
      <c r="A11">
        <v>16.788040200000001</v>
      </c>
      <c r="B11">
        <v>14.55163797344075</v>
      </c>
      <c r="C11">
        <v>5.5924642599999998E-2</v>
      </c>
    </row>
    <row r="12" spans="1:3" x14ac:dyDescent="0.25">
      <c r="A12">
        <v>17.7827941</v>
      </c>
      <c r="B12">
        <v>14.55196237344075</v>
      </c>
      <c r="C12">
        <v>4.9549291400000001E-2</v>
      </c>
    </row>
    <row r="13" spans="1:3" x14ac:dyDescent="0.25">
      <c r="A13">
        <v>18.836490900000001</v>
      </c>
      <c r="B13">
        <v>14.553526873440751</v>
      </c>
      <c r="C13">
        <v>5.7415981200000001E-2</v>
      </c>
    </row>
    <row r="14" spans="1:3" x14ac:dyDescent="0.25">
      <c r="A14">
        <v>19.9526231</v>
      </c>
      <c r="B14">
        <v>14.553570373440749</v>
      </c>
      <c r="C14">
        <v>7.2525499199999996E-2</v>
      </c>
    </row>
    <row r="15" spans="1:3" x14ac:dyDescent="0.25">
      <c r="A15">
        <v>21.1348904</v>
      </c>
      <c r="B15">
        <v>14.552125273440749</v>
      </c>
      <c r="C15">
        <v>5.9604975300000002E-2</v>
      </c>
    </row>
    <row r="16" spans="1:3" x14ac:dyDescent="0.25">
      <c r="A16">
        <v>22.387211400000002</v>
      </c>
      <c r="B16">
        <v>14.554329173440751</v>
      </c>
      <c r="C16">
        <v>7.0979030799999995E-2</v>
      </c>
    </row>
    <row r="17" spans="1:3" x14ac:dyDescent="0.25">
      <c r="A17">
        <v>23.713737099999999</v>
      </c>
      <c r="B17">
        <v>14.553477373440749</v>
      </c>
      <c r="C17">
        <v>5.8447163699999999E-2</v>
      </c>
    </row>
    <row r="18" spans="1:3" x14ac:dyDescent="0.25">
      <c r="A18">
        <v>25.118864299999998</v>
      </c>
      <c r="B18">
        <v>14.552319073440749</v>
      </c>
      <c r="C18">
        <v>8.6904258700000001E-2</v>
      </c>
    </row>
    <row r="19" spans="1:3" x14ac:dyDescent="0.25">
      <c r="A19">
        <v>26.6072506</v>
      </c>
      <c r="B19">
        <v>14.55305497344075</v>
      </c>
      <c r="C19">
        <v>7.9705302899999997E-2</v>
      </c>
    </row>
    <row r="20" spans="1:3" x14ac:dyDescent="0.25">
      <c r="A20">
        <v>28.183829299999999</v>
      </c>
      <c r="B20">
        <v>14.54960127344075</v>
      </c>
      <c r="C20">
        <v>9.2812636200000007E-2</v>
      </c>
    </row>
    <row r="21" spans="1:3" x14ac:dyDescent="0.25">
      <c r="A21">
        <v>29.8538262</v>
      </c>
      <c r="B21">
        <v>14.549244873440751</v>
      </c>
      <c r="C21">
        <v>0.10072953699999999</v>
      </c>
    </row>
    <row r="22" spans="1:3" x14ac:dyDescent="0.25">
      <c r="A22">
        <v>31.622776600000002</v>
      </c>
      <c r="B22">
        <v>14.550790973440749</v>
      </c>
      <c r="C22">
        <v>9.8958351099999994E-2</v>
      </c>
    </row>
    <row r="23" spans="1:3" x14ac:dyDescent="0.25">
      <c r="A23">
        <v>33.496543899999999</v>
      </c>
      <c r="B23">
        <v>14.54816007344075</v>
      </c>
      <c r="C23">
        <v>0.108450485</v>
      </c>
    </row>
    <row r="24" spans="1:3" x14ac:dyDescent="0.25">
      <c r="A24">
        <v>35.481338899999997</v>
      </c>
      <c r="B24">
        <v>14.551154573440749</v>
      </c>
      <c r="C24">
        <v>0.122112438</v>
      </c>
    </row>
    <row r="25" spans="1:3" x14ac:dyDescent="0.25">
      <c r="A25">
        <v>37.583740400000003</v>
      </c>
      <c r="B25">
        <v>14.55010547344075</v>
      </c>
      <c r="C25">
        <v>0.13181659000000001</v>
      </c>
    </row>
    <row r="26" spans="1:3" x14ac:dyDescent="0.25">
      <c r="A26">
        <v>39.810717099999998</v>
      </c>
      <c r="B26">
        <v>14.551038873440749</v>
      </c>
      <c r="C26">
        <v>0.136898508</v>
      </c>
    </row>
    <row r="27" spans="1:3" x14ac:dyDescent="0.25">
      <c r="A27">
        <v>42.169650300000001</v>
      </c>
      <c r="B27">
        <v>14.55207467344075</v>
      </c>
      <c r="C27">
        <v>0.155644117</v>
      </c>
    </row>
    <row r="28" spans="1:3" x14ac:dyDescent="0.25">
      <c r="A28">
        <v>44.668359199999998</v>
      </c>
      <c r="B28">
        <v>14.553617373440749</v>
      </c>
      <c r="C28">
        <v>0.17650148399999999</v>
      </c>
    </row>
    <row r="29" spans="1:3" x14ac:dyDescent="0.25">
      <c r="A29">
        <v>47.315125899999998</v>
      </c>
      <c r="B29">
        <v>14.552280473440749</v>
      </c>
      <c r="C29">
        <v>0.19505916300000001</v>
      </c>
    </row>
    <row r="30" spans="1:3" x14ac:dyDescent="0.25">
      <c r="A30">
        <v>50.1187234</v>
      </c>
      <c r="B30">
        <v>14.55713937344075</v>
      </c>
      <c r="C30">
        <v>0.20034499</v>
      </c>
    </row>
    <row r="31" spans="1:3" x14ac:dyDescent="0.25">
      <c r="A31">
        <v>53.0884444</v>
      </c>
      <c r="B31">
        <v>14.550508073440749</v>
      </c>
      <c r="C31">
        <v>0.234746554</v>
      </c>
    </row>
    <row r="32" spans="1:3" x14ac:dyDescent="0.25">
      <c r="A32">
        <v>56.234132500000001</v>
      </c>
      <c r="B32">
        <v>14.554399273440749</v>
      </c>
      <c r="C32">
        <v>0.25386174900000003</v>
      </c>
    </row>
    <row r="33" spans="1:3" x14ac:dyDescent="0.25">
      <c r="A33">
        <v>59.5662144</v>
      </c>
      <c r="B33">
        <v>14.551369173440749</v>
      </c>
      <c r="C33">
        <v>0.268646043</v>
      </c>
    </row>
    <row r="34" spans="1:3" x14ac:dyDescent="0.25">
      <c r="A34">
        <v>63.095734399999998</v>
      </c>
      <c r="B34">
        <v>14.557237973440749</v>
      </c>
      <c r="C34">
        <v>0.300465537</v>
      </c>
    </row>
    <row r="35" spans="1:3" x14ac:dyDescent="0.25">
      <c r="A35">
        <v>66.834391800000006</v>
      </c>
      <c r="B35">
        <v>14.558103173440751</v>
      </c>
      <c r="C35">
        <v>0.32435726599999998</v>
      </c>
    </row>
    <row r="36" spans="1:3" x14ac:dyDescent="0.25">
      <c r="A36">
        <v>70.794578400000006</v>
      </c>
      <c r="B36">
        <v>14.563325973440749</v>
      </c>
      <c r="C36">
        <v>0.32030094599999998</v>
      </c>
    </row>
    <row r="37" spans="1:3" x14ac:dyDescent="0.25">
      <c r="A37">
        <v>74.989420899999999</v>
      </c>
      <c r="B37">
        <v>14.566309373440751</v>
      </c>
      <c r="C37">
        <v>0.32927067399999999</v>
      </c>
    </row>
    <row r="38" spans="1:3" x14ac:dyDescent="0.25">
      <c r="A38">
        <v>79.432823499999998</v>
      </c>
      <c r="B38">
        <v>14.57169577344075</v>
      </c>
      <c r="C38">
        <v>0.32804266700000001</v>
      </c>
    </row>
    <row r="39" spans="1:3" x14ac:dyDescent="0.25">
      <c r="A39">
        <v>84.139514199999994</v>
      </c>
      <c r="B39">
        <v>14.57515527344075</v>
      </c>
      <c r="C39">
        <v>0.32867981699999999</v>
      </c>
    </row>
    <row r="40" spans="1:3" x14ac:dyDescent="0.25">
      <c r="A40">
        <v>89.125093800000002</v>
      </c>
      <c r="B40">
        <v>14.57476507344075</v>
      </c>
      <c r="C40">
        <v>0.30502193900000002</v>
      </c>
    </row>
    <row r="41" spans="1:3" x14ac:dyDescent="0.25">
      <c r="A41">
        <v>94.406087600000006</v>
      </c>
      <c r="B41">
        <v>14.57867967344075</v>
      </c>
      <c r="C41">
        <v>0.31802191600000002</v>
      </c>
    </row>
    <row r="42" spans="1:3" x14ac:dyDescent="0.25">
      <c r="A42">
        <v>100</v>
      </c>
      <c r="B42">
        <v>14.58115667344075</v>
      </c>
      <c r="C42">
        <v>0.30497281999999998</v>
      </c>
    </row>
    <row r="43" spans="1:3" x14ac:dyDescent="0.25">
      <c r="A43">
        <v>105.92537299999999</v>
      </c>
      <c r="B43">
        <v>14.58129317344075</v>
      </c>
      <c r="C43">
        <v>0.30951393199999999</v>
      </c>
    </row>
    <row r="44" spans="1:3" x14ac:dyDescent="0.25">
      <c r="A44">
        <v>112.20184500000001</v>
      </c>
      <c r="B44">
        <v>14.58319457344075</v>
      </c>
      <c r="C44">
        <v>0.30082459099999997</v>
      </c>
    </row>
    <row r="45" spans="1:3" x14ac:dyDescent="0.25">
      <c r="A45">
        <v>118.850223</v>
      </c>
      <c r="B45">
        <v>14.580978873440749</v>
      </c>
      <c r="C45">
        <v>0.30263276300000003</v>
      </c>
    </row>
    <row r="46" spans="1:3" x14ac:dyDescent="0.25">
      <c r="A46">
        <v>125.89254099999999</v>
      </c>
      <c r="B46">
        <v>14.58769107344075</v>
      </c>
      <c r="C46">
        <v>0.29360399300000001</v>
      </c>
    </row>
    <row r="47" spans="1:3" x14ac:dyDescent="0.25">
      <c r="A47">
        <v>133.35214300000001</v>
      </c>
      <c r="B47">
        <v>14.588701073440751</v>
      </c>
      <c r="C47">
        <v>0.306403802</v>
      </c>
    </row>
    <row r="48" spans="1:3" x14ac:dyDescent="0.25">
      <c r="A48">
        <v>141.25375399999999</v>
      </c>
      <c r="B48">
        <v>14.589451573440749</v>
      </c>
      <c r="C48">
        <v>0.31331993899999999</v>
      </c>
    </row>
    <row r="49" spans="1:3" x14ac:dyDescent="0.25">
      <c r="A49">
        <v>149.62356600000001</v>
      </c>
      <c r="B49">
        <v>14.589668573440751</v>
      </c>
      <c r="C49">
        <v>0.30971949500000001</v>
      </c>
    </row>
    <row r="50" spans="1:3" x14ac:dyDescent="0.25">
      <c r="A50">
        <v>158.48931899999999</v>
      </c>
      <c r="B50">
        <v>14.591860373440749</v>
      </c>
      <c r="C50">
        <v>0.31227657199999997</v>
      </c>
    </row>
    <row r="51" spans="1:3" x14ac:dyDescent="0.25">
      <c r="A51">
        <v>167.880402</v>
      </c>
      <c r="B51">
        <v>14.590049973440751</v>
      </c>
      <c r="C51">
        <v>0.33089351900000002</v>
      </c>
    </row>
    <row r="52" spans="1:3" x14ac:dyDescent="0.25">
      <c r="A52">
        <v>177.82794100000001</v>
      </c>
      <c r="B52">
        <v>14.592482973440751</v>
      </c>
      <c r="C52">
        <v>0.34020149199999999</v>
      </c>
    </row>
    <row r="53" spans="1:3" x14ac:dyDescent="0.25">
      <c r="A53">
        <v>188.36490900000001</v>
      </c>
      <c r="B53">
        <v>14.59485957344075</v>
      </c>
      <c r="C53">
        <v>0.34157142899999998</v>
      </c>
    </row>
    <row r="54" spans="1:3" x14ac:dyDescent="0.25">
      <c r="A54">
        <v>199.526231</v>
      </c>
      <c r="B54">
        <v>14.59452357344075</v>
      </c>
      <c r="C54">
        <v>0.36426065400000002</v>
      </c>
    </row>
    <row r="55" spans="1:3" x14ac:dyDescent="0.25">
      <c r="A55">
        <v>211.348904</v>
      </c>
      <c r="B55">
        <v>14.59624777344075</v>
      </c>
      <c r="C55">
        <v>0.36730026799999999</v>
      </c>
    </row>
    <row r="56" spans="1:3" x14ac:dyDescent="0.25">
      <c r="A56">
        <v>223.87211400000001</v>
      </c>
      <c r="B56">
        <v>14.59881537344075</v>
      </c>
      <c r="C56">
        <v>0.381519371</v>
      </c>
    </row>
    <row r="57" spans="1:3" x14ac:dyDescent="0.25">
      <c r="A57">
        <v>237.137371</v>
      </c>
      <c r="B57">
        <v>14.59873797344075</v>
      </c>
      <c r="C57">
        <v>0.39855744700000001</v>
      </c>
    </row>
    <row r="58" spans="1:3" x14ac:dyDescent="0.25">
      <c r="A58">
        <v>251.18864300000001</v>
      </c>
      <c r="B58">
        <v>14.599707873440749</v>
      </c>
      <c r="C58">
        <v>0.41542536299999999</v>
      </c>
    </row>
    <row r="59" spans="1:3" x14ac:dyDescent="0.25">
      <c r="A59">
        <v>266.07250599999998</v>
      </c>
      <c r="B59">
        <v>14.60156817344075</v>
      </c>
      <c r="C59">
        <v>0.43019228500000001</v>
      </c>
    </row>
    <row r="60" spans="1:3" x14ac:dyDescent="0.25">
      <c r="A60">
        <v>281.83829300000002</v>
      </c>
      <c r="B60">
        <v>14.604379873440751</v>
      </c>
      <c r="C60">
        <v>0.44007451600000003</v>
      </c>
    </row>
    <row r="61" spans="1:3" x14ac:dyDescent="0.25">
      <c r="A61">
        <v>298.53826199999997</v>
      </c>
      <c r="B61">
        <v>14.604272573440749</v>
      </c>
      <c r="C61">
        <v>0.45418124399999998</v>
      </c>
    </row>
    <row r="62" spans="1:3" x14ac:dyDescent="0.25">
      <c r="A62">
        <v>316.22776599999997</v>
      </c>
      <c r="B62">
        <v>14.60652477344075</v>
      </c>
      <c r="C62">
        <v>0.47662176499999998</v>
      </c>
    </row>
    <row r="63" spans="1:3" x14ac:dyDescent="0.25">
      <c r="A63">
        <v>334.965439</v>
      </c>
      <c r="B63">
        <v>14.61013187344075</v>
      </c>
      <c r="C63">
        <v>0.48707234599999999</v>
      </c>
    </row>
    <row r="64" spans="1:3" x14ac:dyDescent="0.25">
      <c r="A64">
        <v>354.81338899999997</v>
      </c>
      <c r="B64">
        <v>14.61282557344075</v>
      </c>
      <c r="C64">
        <v>0.51127464</v>
      </c>
    </row>
    <row r="65" spans="1:3" x14ac:dyDescent="0.25">
      <c r="A65">
        <v>375.83740399999999</v>
      </c>
      <c r="B65">
        <v>14.61460447344075</v>
      </c>
      <c r="C65">
        <v>0.53307535399999995</v>
      </c>
    </row>
    <row r="66" spans="1:3" x14ac:dyDescent="0.25">
      <c r="A66">
        <v>398.10717099999999</v>
      </c>
      <c r="B66">
        <v>14.61947447344075</v>
      </c>
      <c r="C66">
        <v>0.53831660999999997</v>
      </c>
    </row>
    <row r="67" spans="1:3" x14ac:dyDescent="0.25">
      <c r="A67">
        <v>421.69650300000001</v>
      </c>
      <c r="B67">
        <v>14.61838837344075</v>
      </c>
      <c r="C67">
        <v>0.54940092500000004</v>
      </c>
    </row>
    <row r="68" spans="1:3" x14ac:dyDescent="0.25">
      <c r="A68">
        <v>446.68359199999998</v>
      </c>
      <c r="B68">
        <v>14.623247773440751</v>
      </c>
      <c r="C68">
        <v>0.56527151899999994</v>
      </c>
    </row>
    <row r="69" spans="1:3" x14ac:dyDescent="0.25">
      <c r="A69">
        <v>473.15125899999998</v>
      </c>
      <c r="B69">
        <v>14.62750787344075</v>
      </c>
      <c r="C69">
        <v>0.58846996500000004</v>
      </c>
    </row>
    <row r="70" spans="1:3" x14ac:dyDescent="0.25">
      <c r="A70">
        <v>501.18723399999999</v>
      </c>
      <c r="B70">
        <v>14.63102877344075</v>
      </c>
      <c r="C70">
        <v>0.60335542499999995</v>
      </c>
    </row>
    <row r="71" spans="1:3" x14ac:dyDescent="0.25">
      <c r="A71">
        <v>530.88444400000003</v>
      </c>
      <c r="B71">
        <v>14.634453973440749</v>
      </c>
      <c r="C71">
        <v>0.61407532399999998</v>
      </c>
    </row>
    <row r="72" spans="1:3" x14ac:dyDescent="0.25">
      <c r="A72">
        <v>562.34132499999998</v>
      </c>
      <c r="B72">
        <v>14.63501557344075</v>
      </c>
      <c r="C72">
        <v>0.63369161200000002</v>
      </c>
    </row>
    <row r="73" spans="1:3" x14ac:dyDescent="0.25">
      <c r="A73">
        <v>595.66214400000001</v>
      </c>
      <c r="B73">
        <v>14.64322617344075</v>
      </c>
      <c r="C73">
        <v>0.64303547000000005</v>
      </c>
    </row>
    <row r="74" spans="1:3" x14ac:dyDescent="0.25">
      <c r="A74">
        <v>630.95734400000003</v>
      </c>
      <c r="B74">
        <v>14.64568817344075</v>
      </c>
      <c r="C74">
        <v>0.67293141400000001</v>
      </c>
    </row>
    <row r="75" spans="1:3" x14ac:dyDescent="0.25">
      <c r="A75">
        <v>668.34391800000003</v>
      </c>
      <c r="B75">
        <v>14.64974497344075</v>
      </c>
      <c r="C75">
        <v>0.68008000099999999</v>
      </c>
    </row>
    <row r="76" spans="1:3" x14ac:dyDescent="0.25">
      <c r="A76">
        <v>707.945784</v>
      </c>
      <c r="B76">
        <v>14.65370807344075</v>
      </c>
      <c r="C76">
        <v>0.69318558799999996</v>
      </c>
    </row>
    <row r="77" spans="1:3" x14ac:dyDescent="0.25">
      <c r="A77">
        <v>749.89420900000005</v>
      </c>
      <c r="B77">
        <v>14.65974677344075</v>
      </c>
      <c r="C77">
        <v>0.71023274400000003</v>
      </c>
    </row>
    <row r="78" spans="1:3" x14ac:dyDescent="0.25">
      <c r="A78">
        <v>794.32823499999995</v>
      </c>
      <c r="B78">
        <v>14.66408567344075</v>
      </c>
      <c r="C78">
        <v>0.709946521</v>
      </c>
    </row>
    <row r="79" spans="1:3" x14ac:dyDescent="0.25">
      <c r="A79">
        <v>841.39514199999996</v>
      </c>
      <c r="B79">
        <v>14.668909473440749</v>
      </c>
      <c r="C79">
        <v>0.72092464099999998</v>
      </c>
    </row>
    <row r="80" spans="1:3" x14ac:dyDescent="0.25">
      <c r="A80">
        <v>891.25093800000002</v>
      </c>
      <c r="B80">
        <v>14.67386387344075</v>
      </c>
      <c r="C80">
        <v>0.73014367599999996</v>
      </c>
    </row>
    <row r="81" spans="1:3" x14ac:dyDescent="0.25">
      <c r="A81">
        <v>944.06087600000001</v>
      </c>
      <c r="B81">
        <v>14.67847117344075</v>
      </c>
      <c r="C81">
        <v>0.74340052700000003</v>
      </c>
    </row>
    <row r="82" spans="1:3" x14ac:dyDescent="0.25">
      <c r="A82">
        <v>1000</v>
      </c>
      <c r="B82">
        <v>14.68494667344075</v>
      </c>
      <c r="C82">
        <v>0.75762884100000005</v>
      </c>
    </row>
    <row r="83" spans="1:3" x14ac:dyDescent="0.25">
      <c r="A83">
        <v>1059.2537299999999</v>
      </c>
      <c r="B83">
        <v>14.68864797344075</v>
      </c>
      <c r="C83">
        <v>0.74893310499999999</v>
      </c>
    </row>
    <row r="84" spans="1:3" x14ac:dyDescent="0.25">
      <c r="A84">
        <v>1122.01845</v>
      </c>
      <c r="B84">
        <v>14.697250873440749</v>
      </c>
      <c r="C84">
        <v>0.74814235600000001</v>
      </c>
    </row>
    <row r="85" spans="1:3" x14ac:dyDescent="0.25">
      <c r="A85">
        <v>1188.5022300000001</v>
      </c>
      <c r="B85">
        <v>14.701069673440751</v>
      </c>
      <c r="C85">
        <v>0.76520178599999999</v>
      </c>
    </row>
    <row r="86" spans="1:3" x14ac:dyDescent="0.25">
      <c r="A86">
        <v>1258.9254100000001</v>
      </c>
      <c r="B86">
        <v>14.706177873440749</v>
      </c>
      <c r="C86">
        <v>0.76438447399999998</v>
      </c>
    </row>
    <row r="87" spans="1:3" x14ac:dyDescent="0.25">
      <c r="A87">
        <v>1333.52143</v>
      </c>
      <c r="B87">
        <v>14.71377157344075</v>
      </c>
      <c r="C87">
        <v>0.75191607000000005</v>
      </c>
    </row>
    <row r="88" spans="1:3" x14ac:dyDescent="0.25">
      <c r="A88">
        <v>1412.53754</v>
      </c>
      <c r="B88">
        <v>14.719036973440749</v>
      </c>
      <c r="C88">
        <v>0.75792647300000004</v>
      </c>
    </row>
    <row r="89" spans="1:3" x14ac:dyDescent="0.25">
      <c r="A89">
        <v>1496.2356600000001</v>
      </c>
      <c r="B89">
        <v>14.729493573440751</v>
      </c>
      <c r="C89">
        <v>0.75637236500000005</v>
      </c>
    </row>
    <row r="90" spans="1:3" x14ac:dyDescent="0.25">
      <c r="A90">
        <v>1584.89319</v>
      </c>
      <c r="B90">
        <v>14.73591167344075</v>
      </c>
      <c r="C90">
        <v>0.75297760599999997</v>
      </c>
    </row>
    <row r="91" spans="1:3" x14ac:dyDescent="0.25">
      <c r="A91">
        <v>1678.80402</v>
      </c>
      <c r="B91">
        <v>14.75327957344075</v>
      </c>
      <c r="C91">
        <v>0.74144092699999997</v>
      </c>
    </row>
    <row r="92" spans="1:3" x14ac:dyDescent="0.25">
      <c r="A92">
        <v>1778.2794100000001</v>
      </c>
      <c r="B92">
        <v>14.75786057344075</v>
      </c>
      <c r="C92">
        <v>0.73889254299999996</v>
      </c>
    </row>
    <row r="93" spans="1:3" x14ac:dyDescent="0.25">
      <c r="A93">
        <v>1883.6490899999999</v>
      </c>
      <c r="B93">
        <v>14.76262567344075</v>
      </c>
      <c r="C93">
        <v>0.72324537200000005</v>
      </c>
    </row>
    <row r="94" spans="1:3" x14ac:dyDescent="0.25">
      <c r="A94">
        <v>1995.2623100000001</v>
      </c>
      <c r="B94">
        <v>14.769309273440751</v>
      </c>
      <c r="C94">
        <v>0.72203408400000002</v>
      </c>
    </row>
    <row r="95" spans="1:3" x14ac:dyDescent="0.25">
      <c r="A95">
        <v>2113.4890399999999</v>
      </c>
      <c r="B95">
        <v>14.771648073440749</v>
      </c>
      <c r="C95">
        <v>0.69846325799999998</v>
      </c>
    </row>
    <row r="96" spans="1:3" x14ac:dyDescent="0.25">
      <c r="A96">
        <v>2238.7211400000001</v>
      </c>
      <c r="B96">
        <v>14.77667297344075</v>
      </c>
      <c r="C96">
        <v>0.695605362</v>
      </c>
    </row>
    <row r="97" spans="1:3" x14ac:dyDescent="0.25">
      <c r="A97">
        <v>2371.3737099999998</v>
      </c>
      <c r="B97">
        <v>14.78646567344075</v>
      </c>
      <c r="C97">
        <v>0.67989986700000005</v>
      </c>
    </row>
    <row r="98" spans="1:3" x14ac:dyDescent="0.25">
      <c r="A98">
        <v>2511.88643</v>
      </c>
      <c r="B98">
        <v>14.790225473440749</v>
      </c>
      <c r="C98">
        <v>0.656179823</v>
      </c>
    </row>
    <row r="99" spans="1:3" x14ac:dyDescent="0.25">
      <c r="A99">
        <v>2660.7250600000002</v>
      </c>
      <c r="B99">
        <v>14.795702673440751</v>
      </c>
      <c r="C99">
        <v>0.63600336599999996</v>
      </c>
    </row>
    <row r="100" spans="1:3" x14ac:dyDescent="0.25">
      <c r="A100">
        <v>2818.3829300000002</v>
      </c>
      <c r="B100">
        <v>14.80185397344075</v>
      </c>
      <c r="C100">
        <v>0.60812754700000005</v>
      </c>
    </row>
    <row r="101" spans="1:3" x14ac:dyDescent="0.25">
      <c r="A101">
        <v>2985.3826199999999</v>
      </c>
      <c r="B101">
        <v>14.80517567344075</v>
      </c>
      <c r="C101">
        <v>0.59850325100000001</v>
      </c>
    </row>
    <row r="102" spans="1:3" x14ac:dyDescent="0.25">
      <c r="A102">
        <v>3162.2776600000002</v>
      </c>
      <c r="B102">
        <v>14.81161507344075</v>
      </c>
      <c r="C102">
        <v>0.57734330199999995</v>
      </c>
    </row>
    <row r="103" spans="1:3" x14ac:dyDescent="0.25">
      <c r="A103">
        <v>3349.6543900000001</v>
      </c>
      <c r="B103">
        <v>14.814145273440749</v>
      </c>
      <c r="C103">
        <v>0.53713178299999997</v>
      </c>
    </row>
    <row r="104" spans="1:3" x14ac:dyDescent="0.25">
      <c r="A104">
        <v>3548.1338900000001</v>
      </c>
      <c r="B104">
        <v>14.820515873440749</v>
      </c>
      <c r="C104">
        <v>0.51633791200000001</v>
      </c>
    </row>
    <row r="105" spans="1:3" x14ac:dyDescent="0.25">
      <c r="A105">
        <v>3758.3740400000002</v>
      </c>
      <c r="B105">
        <v>14.817618773440749</v>
      </c>
      <c r="C105">
        <v>0.48166241199999998</v>
      </c>
    </row>
    <row r="106" spans="1:3" x14ac:dyDescent="0.25">
      <c r="A106">
        <v>3981.0717100000002</v>
      </c>
      <c r="B106">
        <v>14.824614973440751</v>
      </c>
      <c r="C106">
        <v>0.45824585000000001</v>
      </c>
    </row>
    <row r="107" spans="1:3" x14ac:dyDescent="0.25">
      <c r="A107">
        <v>4216.9650300000003</v>
      </c>
      <c r="B107">
        <v>14.825577173440751</v>
      </c>
      <c r="C107">
        <v>0.43635301100000001</v>
      </c>
    </row>
    <row r="108" spans="1:3" x14ac:dyDescent="0.25">
      <c r="A108">
        <v>4466.8359200000004</v>
      </c>
      <c r="B108">
        <v>14.827295173440749</v>
      </c>
      <c r="C108">
        <v>0.394771123</v>
      </c>
    </row>
    <row r="109" spans="1:3" x14ac:dyDescent="0.25">
      <c r="A109">
        <v>4731.5125900000003</v>
      </c>
      <c r="B109">
        <v>14.831924173440751</v>
      </c>
      <c r="C109">
        <v>0.360408061</v>
      </c>
    </row>
    <row r="110" spans="1:3" x14ac:dyDescent="0.25">
      <c r="A110">
        <v>5011.8723399999999</v>
      </c>
      <c r="B110">
        <v>14.83477397344075</v>
      </c>
      <c r="C110">
        <v>0.32536927199999999</v>
      </c>
    </row>
    <row r="111" spans="1:3" x14ac:dyDescent="0.25">
      <c r="A111">
        <v>5308.8444399999998</v>
      </c>
      <c r="B111">
        <v>14.84018067344075</v>
      </c>
      <c r="C111">
        <v>0.291708511</v>
      </c>
    </row>
    <row r="112" spans="1:3" x14ac:dyDescent="0.25">
      <c r="A112">
        <v>5623.4132499999996</v>
      </c>
      <c r="B112">
        <v>14.837702273440749</v>
      </c>
      <c r="C112">
        <v>0.25420811300000001</v>
      </c>
    </row>
    <row r="113" spans="1:3" x14ac:dyDescent="0.25">
      <c r="A113">
        <v>5956.6214399999999</v>
      </c>
      <c r="B113">
        <v>14.841441173440749</v>
      </c>
      <c r="C113">
        <v>0.221308112</v>
      </c>
    </row>
    <row r="114" spans="1:3" x14ac:dyDescent="0.25">
      <c r="A114">
        <v>6309.5734400000001</v>
      </c>
      <c r="B114">
        <v>14.84164097344075</v>
      </c>
      <c r="C114">
        <v>0.18010283999999999</v>
      </c>
    </row>
    <row r="115" spans="1:3" x14ac:dyDescent="0.25">
      <c r="A115">
        <v>6683.4391800000003</v>
      </c>
      <c r="B115">
        <v>14.84151787344075</v>
      </c>
      <c r="C115">
        <v>0.135653889</v>
      </c>
    </row>
    <row r="116" spans="1:3" x14ac:dyDescent="0.25">
      <c r="A116">
        <v>7079.45784</v>
      </c>
      <c r="B116">
        <v>14.84184377344075</v>
      </c>
      <c r="C116">
        <v>0.104428927</v>
      </c>
    </row>
    <row r="117" spans="1:3" x14ac:dyDescent="0.25">
      <c r="A117">
        <v>7498.9420899999996</v>
      </c>
      <c r="B117">
        <v>14.803913573440751</v>
      </c>
      <c r="C117">
        <v>8.5318430099999995E-2</v>
      </c>
    </row>
    <row r="118" spans="1:3" x14ac:dyDescent="0.25">
      <c r="A118">
        <v>7943.2823500000004</v>
      </c>
      <c r="B118">
        <v>14.807687273440751</v>
      </c>
      <c r="C118">
        <v>5.2772503499999998E-2</v>
      </c>
    </row>
    <row r="119" spans="1:3" x14ac:dyDescent="0.25">
      <c r="A119">
        <v>8413.9514199999994</v>
      </c>
      <c r="B119">
        <v>14.80501757344075</v>
      </c>
      <c r="C119">
        <v>2.31513138E-2</v>
      </c>
    </row>
    <row r="120" spans="1:3" x14ac:dyDescent="0.25">
      <c r="A120">
        <v>8912.5093799999995</v>
      </c>
      <c r="B120">
        <v>14.803966073440749</v>
      </c>
      <c r="C120">
        <v>-1.7211790800000001E-2</v>
      </c>
    </row>
    <row r="121" spans="1:3" x14ac:dyDescent="0.25">
      <c r="A121">
        <v>9440.6087599999992</v>
      </c>
      <c r="B121">
        <v>14.802746073440749</v>
      </c>
      <c r="C121">
        <v>-5.1609943300000002E-2</v>
      </c>
    </row>
    <row r="122" spans="1:3" x14ac:dyDescent="0.25">
      <c r="A122">
        <v>10000</v>
      </c>
      <c r="B122">
        <v>14.799681473440749</v>
      </c>
      <c r="C122">
        <v>-9.00900548E-2</v>
      </c>
    </row>
    <row r="123" spans="1:3" x14ac:dyDescent="0.25">
      <c r="A123">
        <v>10592.5373</v>
      </c>
      <c r="B123">
        <v>14.800346773440749</v>
      </c>
      <c r="C123">
        <v>-0.11931572</v>
      </c>
    </row>
    <row r="124" spans="1:3" x14ac:dyDescent="0.25">
      <c r="A124">
        <v>11220.184499999999</v>
      </c>
      <c r="B124">
        <v>14.80031327344075</v>
      </c>
      <c r="C124">
        <v>-0.14112427399999999</v>
      </c>
    </row>
    <row r="125" spans="1:3" x14ac:dyDescent="0.25">
      <c r="A125">
        <v>11885.022300000001</v>
      </c>
      <c r="B125">
        <v>14.79649837344075</v>
      </c>
      <c r="C125">
        <v>-0.15204294400000001</v>
      </c>
    </row>
    <row r="126" spans="1:3" x14ac:dyDescent="0.25">
      <c r="A126">
        <v>12589.2541</v>
      </c>
      <c r="B126">
        <v>14.79429537344075</v>
      </c>
      <c r="C126">
        <v>-0.18567850799999999</v>
      </c>
    </row>
    <row r="127" spans="1:3" x14ac:dyDescent="0.25">
      <c r="A127">
        <v>13335.2143</v>
      </c>
      <c r="B127">
        <v>14.787260573440751</v>
      </c>
      <c r="C127">
        <v>-0.210153585</v>
      </c>
    </row>
    <row r="128" spans="1:3" x14ac:dyDescent="0.25">
      <c r="A128">
        <v>14125.375400000001</v>
      </c>
      <c r="B128">
        <v>14.78728937344075</v>
      </c>
      <c r="C128">
        <v>-0.24242903499999999</v>
      </c>
    </row>
    <row r="129" spans="1:3" x14ac:dyDescent="0.25">
      <c r="A129">
        <v>14962.356599999999</v>
      </c>
      <c r="B129">
        <v>14.82890897344075</v>
      </c>
      <c r="C129">
        <v>-0.31474544700000001</v>
      </c>
    </row>
    <row r="130" spans="1:3" x14ac:dyDescent="0.25">
      <c r="A130">
        <v>15848.9319</v>
      </c>
      <c r="B130">
        <v>14.82618557344075</v>
      </c>
      <c r="C130">
        <v>-0.33061523199999998</v>
      </c>
    </row>
    <row r="131" spans="1:3" x14ac:dyDescent="0.25">
      <c r="A131">
        <v>16788.040199999999</v>
      </c>
      <c r="B131">
        <v>14.81977367344075</v>
      </c>
      <c r="C131">
        <v>-0.34176800400000001</v>
      </c>
    </row>
    <row r="132" spans="1:3" x14ac:dyDescent="0.25">
      <c r="A132">
        <v>17782.794099999999</v>
      </c>
      <c r="B132">
        <v>14.81765517344075</v>
      </c>
      <c r="C132">
        <v>-0.35390401799999999</v>
      </c>
    </row>
    <row r="133" spans="1:3" x14ac:dyDescent="0.25">
      <c r="A133">
        <v>18836.490900000001</v>
      </c>
      <c r="B133">
        <v>14.80945737344075</v>
      </c>
      <c r="C133">
        <v>-0.36241393100000002</v>
      </c>
    </row>
    <row r="134" spans="1:3" x14ac:dyDescent="0.25">
      <c r="A134">
        <v>19952.623100000001</v>
      </c>
      <c r="B134">
        <v>14.80516347344075</v>
      </c>
      <c r="C134">
        <v>-0.38400725000000002</v>
      </c>
    </row>
    <row r="135" spans="1:3" x14ac:dyDescent="0.25">
      <c r="A135">
        <v>21134.8904</v>
      </c>
      <c r="B135">
        <v>14.802027973440749</v>
      </c>
      <c r="C135">
        <v>-0.38379929699999998</v>
      </c>
    </row>
    <row r="136" spans="1:3" x14ac:dyDescent="0.25">
      <c r="A136">
        <v>22387.2114</v>
      </c>
      <c r="B136">
        <v>14.80009327344075</v>
      </c>
      <c r="C136">
        <v>-0.39113227900000003</v>
      </c>
    </row>
    <row r="137" spans="1:3" x14ac:dyDescent="0.25">
      <c r="A137">
        <v>23713.737099999998</v>
      </c>
      <c r="B137">
        <v>14.79452537344075</v>
      </c>
      <c r="C137">
        <v>-0.39587043700000002</v>
      </c>
    </row>
    <row r="138" spans="1:3" x14ac:dyDescent="0.25">
      <c r="A138">
        <v>25118.864300000001</v>
      </c>
      <c r="B138">
        <v>14.789261273440751</v>
      </c>
      <c r="C138">
        <v>-0.39507498699999999</v>
      </c>
    </row>
    <row r="139" spans="1:3" x14ac:dyDescent="0.25">
      <c r="A139">
        <v>26607.250599999999</v>
      </c>
      <c r="B139">
        <v>14.784510973440749</v>
      </c>
      <c r="C139">
        <v>-0.406039335</v>
      </c>
    </row>
    <row r="140" spans="1:3" x14ac:dyDescent="0.25">
      <c r="A140">
        <v>28183.829300000001</v>
      </c>
      <c r="B140">
        <v>14.78253187344075</v>
      </c>
      <c r="C140">
        <v>-0.40005617799999998</v>
      </c>
    </row>
    <row r="141" spans="1:3" x14ac:dyDescent="0.25">
      <c r="A141">
        <v>29853.8262</v>
      </c>
      <c r="B141">
        <v>14.781191273440751</v>
      </c>
      <c r="C141">
        <v>-0.39809992199999999</v>
      </c>
    </row>
    <row r="142" spans="1:3" x14ac:dyDescent="0.25">
      <c r="A142">
        <v>31622.776600000001</v>
      </c>
      <c r="B142">
        <v>14.778115173440749</v>
      </c>
      <c r="C142">
        <v>-0.39156973699999997</v>
      </c>
    </row>
    <row r="143" spans="1:3" x14ac:dyDescent="0.25">
      <c r="A143">
        <v>33496.543899999997</v>
      </c>
      <c r="B143">
        <v>14.77898727344075</v>
      </c>
      <c r="C143">
        <v>-0.406810856</v>
      </c>
    </row>
    <row r="144" spans="1:3" x14ac:dyDescent="0.25">
      <c r="A144">
        <v>35481.338900000002</v>
      </c>
      <c r="B144">
        <v>14.775485473440749</v>
      </c>
      <c r="C144">
        <v>-0.43160702299999998</v>
      </c>
    </row>
    <row r="145" spans="1:3" x14ac:dyDescent="0.25">
      <c r="A145">
        <v>37583.740400000002</v>
      </c>
      <c r="B145">
        <v>14.73290267344075</v>
      </c>
      <c r="C145">
        <v>-0.49401911199999998</v>
      </c>
    </row>
    <row r="146" spans="1:3" x14ac:dyDescent="0.25">
      <c r="A146">
        <v>39810.717100000002</v>
      </c>
      <c r="B146">
        <v>14.73430407344075</v>
      </c>
      <c r="C146">
        <v>-0.49127975600000001</v>
      </c>
    </row>
    <row r="147" spans="1:3" x14ac:dyDescent="0.25">
      <c r="A147">
        <v>42169.650300000001</v>
      </c>
      <c r="B147">
        <v>14.72751227344075</v>
      </c>
      <c r="C147">
        <v>-0.48761069600000001</v>
      </c>
    </row>
    <row r="148" spans="1:3" x14ac:dyDescent="0.25">
      <c r="A148">
        <v>44668.359199999999</v>
      </c>
      <c r="B148">
        <v>14.732217073440751</v>
      </c>
      <c r="C148">
        <v>-0.48962868300000001</v>
      </c>
    </row>
    <row r="149" spans="1:3" x14ac:dyDescent="0.25">
      <c r="A149">
        <v>47315.125899999999</v>
      </c>
      <c r="B149">
        <v>14.729277573440751</v>
      </c>
      <c r="C149">
        <v>-0.49426201800000003</v>
      </c>
    </row>
    <row r="150" spans="1:3" x14ac:dyDescent="0.25">
      <c r="A150">
        <v>50118.723400000003</v>
      </c>
      <c r="B150">
        <v>14.72444617344075</v>
      </c>
      <c r="C150">
        <v>-0.49976042399999998</v>
      </c>
    </row>
    <row r="151" spans="1:3" x14ac:dyDescent="0.25">
      <c r="A151">
        <v>53088.4444</v>
      </c>
      <c r="B151">
        <v>14.724362473440749</v>
      </c>
      <c r="C151">
        <v>-0.50234143799999997</v>
      </c>
    </row>
    <row r="152" spans="1:3" x14ac:dyDescent="0.25">
      <c r="A152">
        <v>56234.1325</v>
      </c>
      <c r="B152">
        <v>14.724448973440749</v>
      </c>
      <c r="C152">
        <v>-0.49930332300000002</v>
      </c>
    </row>
    <row r="153" spans="1:3" x14ac:dyDescent="0.25">
      <c r="A153">
        <v>59566.214399999997</v>
      </c>
      <c r="B153">
        <v>14.718937673440751</v>
      </c>
      <c r="C153">
        <v>-0.48345834599999998</v>
      </c>
    </row>
    <row r="154" spans="1:3" x14ac:dyDescent="0.25">
      <c r="A154">
        <v>63095.734400000001</v>
      </c>
      <c r="B154">
        <v>14.71906517344075</v>
      </c>
      <c r="C154">
        <v>-0.47660464899999999</v>
      </c>
    </row>
    <row r="155" spans="1:3" x14ac:dyDescent="0.25">
      <c r="A155">
        <v>66834.391799999998</v>
      </c>
      <c r="B155">
        <v>14.721120473440751</v>
      </c>
      <c r="C155">
        <v>-0.47926227999999998</v>
      </c>
    </row>
    <row r="156" spans="1:3" x14ac:dyDescent="0.25">
      <c r="A156">
        <v>70794.578399999999</v>
      </c>
      <c r="B156">
        <v>14.727511573440751</v>
      </c>
      <c r="C156">
        <v>-0.490305357</v>
      </c>
    </row>
    <row r="157" spans="1:3" x14ac:dyDescent="0.25">
      <c r="A157">
        <v>74989.420899999997</v>
      </c>
      <c r="B157">
        <v>14.778101173440749</v>
      </c>
      <c r="C157">
        <v>-0.42787877000000002</v>
      </c>
    </row>
    <row r="158" spans="1:3" x14ac:dyDescent="0.25">
      <c r="A158">
        <v>79432.823499999999</v>
      </c>
      <c r="B158">
        <v>14.78399967344075</v>
      </c>
      <c r="C158">
        <v>-0.43043552699999998</v>
      </c>
    </row>
    <row r="159" spans="1:3" x14ac:dyDescent="0.25">
      <c r="A159">
        <v>84139.514200000005</v>
      </c>
      <c r="B159">
        <v>14.77733057344075</v>
      </c>
      <c r="C159">
        <v>-0.46607996499999998</v>
      </c>
    </row>
    <row r="160" spans="1:3" x14ac:dyDescent="0.25">
      <c r="A160">
        <v>89125.093800000002</v>
      </c>
      <c r="B160">
        <v>14.780396273440751</v>
      </c>
      <c r="C160">
        <v>-0.47390505199999999</v>
      </c>
    </row>
    <row r="161" spans="1:3" x14ac:dyDescent="0.25">
      <c r="A161">
        <v>94406.087599999999</v>
      </c>
      <c r="B161">
        <v>14.78327677344075</v>
      </c>
      <c r="C161">
        <v>-0.48735786399999997</v>
      </c>
    </row>
    <row r="162" spans="1:3" x14ac:dyDescent="0.25">
      <c r="A162">
        <v>100000</v>
      </c>
      <c r="B162">
        <v>14.79009347344075</v>
      </c>
      <c r="C162">
        <v>-0.52872484500000005</v>
      </c>
    </row>
    <row r="163" spans="1:3" x14ac:dyDescent="0.25">
      <c r="A163">
        <v>105925.37300000001</v>
      </c>
      <c r="B163">
        <v>14.79055237344075</v>
      </c>
      <c r="C163">
        <v>-0.56077692199999996</v>
      </c>
    </row>
    <row r="164" spans="1:3" x14ac:dyDescent="0.25">
      <c r="A164">
        <v>112201.845</v>
      </c>
      <c r="B164">
        <v>14.788972473440749</v>
      </c>
      <c r="C164">
        <v>-0.60142435400000005</v>
      </c>
    </row>
    <row r="165" spans="1:3" x14ac:dyDescent="0.25">
      <c r="A165">
        <v>118850.223</v>
      </c>
      <c r="B165">
        <v>14.79120567344075</v>
      </c>
      <c r="C165">
        <v>-0.64257367799999998</v>
      </c>
    </row>
    <row r="166" spans="1:3" x14ac:dyDescent="0.25">
      <c r="A166">
        <v>125892.541</v>
      </c>
      <c r="B166">
        <v>14.794261673440749</v>
      </c>
      <c r="C166">
        <v>-0.68576950599999997</v>
      </c>
    </row>
    <row r="167" spans="1:3" x14ac:dyDescent="0.25">
      <c r="A167">
        <v>133352.14300000001</v>
      </c>
      <c r="B167">
        <v>14.79650447344075</v>
      </c>
      <c r="C167">
        <v>-0.724124408</v>
      </c>
    </row>
    <row r="168" spans="1:3" x14ac:dyDescent="0.25">
      <c r="A168">
        <v>141253.75399999999</v>
      </c>
      <c r="B168">
        <v>14.79910607344075</v>
      </c>
      <c r="C168">
        <v>-0.79847584000000005</v>
      </c>
    </row>
    <row r="169" spans="1:3" x14ac:dyDescent="0.25">
      <c r="A169">
        <v>149623.56599999999</v>
      </c>
      <c r="B169">
        <v>14.80315337344075</v>
      </c>
      <c r="C169">
        <v>-0.85153183399999999</v>
      </c>
    </row>
    <row r="170" spans="1:3" x14ac:dyDescent="0.25">
      <c r="A170">
        <v>158489.31899999999</v>
      </c>
      <c r="B170">
        <v>14.80240347344075</v>
      </c>
      <c r="C170">
        <v>-0.89937276700000002</v>
      </c>
    </row>
    <row r="171" spans="1:3" x14ac:dyDescent="0.25">
      <c r="A171">
        <v>167880.402</v>
      </c>
      <c r="B171">
        <v>14.806846573440749</v>
      </c>
      <c r="C171">
        <v>-0.97382347999999996</v>
      </c>
    </row>
    <row r="172" spans="1:3" x14ac:dyDescent="0.25">
      <c r="A172">
        <v>177827.94099999999</v>
      </c>
      <c r="B172">
        <v>14.810364273440749</v>
      </c>
      <c r="C172">
        <v>-1.0550869300000001</v>
      </c>
    </row>
    <row r="173" spans="1:3" x14ac:dyDescent="0.25">
      <c r="A173">
        <v>188364.90900000001</v>
      </c>
      <c r="B173">
        <v>14.81198857344075</v>
      </c>
      <c r="C173">
        <v>-1.1323722000000001</v>
      </c>
    </row>
    <row r="174" spans="1:3" x14ac:dyDescent="0.25">
      <c r="A174">
        <v>199526.231</v>
      </c>
      <c r="B174">
        <v>14.811805873440751</v>
      </c>
      <c r="C174">
        <v>-1.2170540999999999</v>
      </c>
    </row>
    <row r="175" spans="1:3" x14ac:dyDescent="0.25">
      <c r="A175">
        <v>211348.90400000001</v>
      </c>
      <c r="B175">
        <v>14.813868473440749</v>
      </c>
      <c r="C175">
        <v>-1.3130180499999999</v>
      </c>
    </row>
    <row r="176" spans="1:3" x14ac:dyDescent="0.25">
      <c r="A176">
        <v>223872.114</v>
      </c>
      <c r="B176">
        <v>14.81946117344075</v>
      </c>
      <c r="C176">
        <v>-1.3996193800000001</v>
      </c>
    </row>
    <row r="177" spans="1:3" x14ac:dyDescent="0.25">
      <c r="A177">
        <v>237137.37100000001</v>
      </c>
      <c r="B177">
        <v>14.819443573440751</v>
      </c>
      <c r="C177">
        <v>-1.5312497199999999</v>
      </c>
    </row>
    <row r="178" spans="1:3" x14ac:dyDescent="0.25">
      <c r="A178">
        <v>251188.64300000001</v>
      </c>
      <c r="B178">
        <v>14.815416973440749</v>
      </c>
      <c r="C178">
        <v>-1.64988402</v>
      </c>
    </row>
    <row r="179" spans="1:3" x14ac:dyDescent="0.25">
      <c r="A179">
        <v>266072.50599999999</v>
      </c>
      <c r="B179">
        <v>14.81220937344075</v>
      </c>
      <c r="C179">
        <v>-1.7426272</v>
      </c>
    </row>
    <row r="180" spans="1:3" x14ac:dyDescent="0.25">
      <c r="A180">
        <v>281838.29300000001</v>
      </c>
      <c r="B180">
        <v>14.80920987344075</v>
      </c>
      <c r="C180">
        <v>-1.77198224</v>
      </c>
    </row>
    <row r="181" spans="1:3" x14ac:dyDescent="0.25">
      <c r="A181">
        <v>298538.26199999999</v>
      </c>
      <c r="B181">
        <v>14.815745573440751</v>
      </c>
      <c r="C181">
        <v>-1.81923401</v>
      </c>
    </row>
    <row r="182" spans="1:3" x14ac:dyDescent="0.25">
      <c r="A182">
        <v>316227.766</v>
      </c>
      <c r="B182">
        <v>14.82280677344075</v>
      </c>
      <c r="C182">
        <v>-1.9190220099999999</v>
      </c>
    </row>
    <row r="183" spans="1:3" x14ac:dyDescent="0.25">
      <c r="A183">
        <v>334965.43900000001</v>
      </c>
      <c r="B183">
        <v>14.83230827344075</v>
      </c>
      <c r="C183">
        <v>-2.0473827400000002</v>
      </c>
    </row>
    <row r="184" spans="1:3" x14ac:dyDescent="0.25">
      <c r="A184">
        <v>354813.38900000002</v>
      </c>
      <c r="B184">
        <v>14.84064667344075</v>
      </c>
      <c r="C184">
        <v>-2.2057877299999999</v>
      </c>
    </row>
    <row r="185" spans="1:3" x14ac:dyDescent="0.25">
      <c r="A185">
        <v>375837.40399999998</v>
      </c>
      <c r="B185">
        <v>14.81345237344075</v>
      </c>
      <c r="C185">
        <v>-2.3901603800000002</v>
      </c>
    </row>
    <row r="186" spans="1:3" x14ac:dyDescent="0.25">
      <c r="A186">
        <v>398107.17099999997</v>
      </c>
      <c r="B186">
        <v>14.81836897344075</v>
      </c>
      <c r="C186">
        <v>-2.56009098</v>
      </c>
    </row>
    <row r="187" spans="1:3" x14ac:dyDescent="0.25">
      <c r="A187">
        <v>421696.50300000003</v>
      </c>
      <c r="B187">
        <v>14.82242357344075</v>
      </c>
      <c r="C187">
        <v>-2.76828859</v>
      </c>
    </row>
    <row r="188" spans="1:3" x14ac:dyDescent="0.25">
      <c r="A188">
        <v>446683.592</v>
      </c>
      <c r="B188">
        <v>14.824210673440749</v>
      </c>
      <c r="C188">
        <v>-2.9377795299999998</v>
      </c>
    </row>
    <row r="189" spans="1:3" x14ac:dyDescent="0.25">
      <c r="A189">
        <v>473151.25900000002</v>
      </c>
      <c r="B189">
        <v>14.829978373440749</v>
      </c>
      <c r="C189">
        <v>-3.1307308699999998</v>
      </c>
    </row>
    <row r="190" spans="1:3" x14ac:dyDescent="0.25">
      <c r="A190">
        <v>501187.234</v>
      </c>
      <c r="B190">
        <v>14.832183373440749</v>
      </c>
      <c r="C190">
        <v>-3.3485402400000002</v>
      </c>
    </row>
    <row r="191" spans="1:3" x14ac:dyDescent="0.25">
      <c r="A191">
        <v>530884.44400000002</v>
      </c>
      <c r="B191">
        <v>14.834666373440751</v>
      </c>
      <c r="C191">
        <v>-3.56621597</v>
      </c>
    </row>
    <row r="192" spans="1:3" x14ac:dyDescent="0.25">
      <c r="A192">
        <v>562341.32499999995</v>
      </c>
      <c r="B192">
        <v>14.840580473440751</v>
      </c>
      <c r="C192">
        <v>-3.7962708699999999</v>
      </c>
    </row>
    <row r="193" spans="1:3" x14ac:dyDescent="0.25">
      <c r="A193">
        <v>595662.14399999997</v>
      </c>
      <c r="B193">
        <v>14.841536173440749</v>
      </c>
      <c r="C193">
        <v>-4.0042827599999997</v>
      </c>
    </row>
    <row r="194" spans="1:3" x14ac:dyDescent="0.25">
      <c r="A194">
        <v>630957.34400000004</v>
      </c>
      <c r="B194">
        <v>14.840538673440751</v>
      </c>
      <c r="C194">
        <v>-4.26666496</v>
      </c>
    </row>
    <row r="195" spans="1:3" x14ac:dyDescent="0.25">
      <c r="A195">
        <v>668343.91799999995</v>
      </c>
      <c r="B195">
        <v>14.847212673440749</v>
      </c>
      <c r="C195">
        <v>-4.5536250599999999</v>
      </c>
    </row>
    <row r="196" spans="1:3" x14ac:dyDescent="0.25">
      <c r="A196">
        <v>707945.78399999999</v>
      </c>
      <c r="B196">
        <v>14.847520773440749</v>
      </c>
      <c r="C196">
        <v>-4.81448695</v>
      </c>
    </row>
    <row r="197" spans="1:3" x14ac:dyDescent="0.25">
      <c r="A197">
        <v>749894.20900000003</v>
      </c>
      <c r="B197">
        <v>14.846630173440749</v>
      </c>
      <c r="C197">
        <v>-4.8345547599999996</v>
      </c>
    </row>
    <row r="198" spans="1:3" x14ac:dyDescent="0.25">
      <c r="A198">
        <v>794328.23499999999</v>
      </c>
      <c r="B198">
        <v>14.84882657344075</v>
      </c>
      <c r="C198">
        <v>-5.1285839800000002</v>
      </c>
    </row>
    <row r="199" spans="1:3" x14ac:dyDescent="0.25">
      <c r="A199">
        <v>841395.14199999999</v>
      </c>
      <c r="B199">
        <v>14.85169617344075</v>
      </c>
      <c r="C199">
        <v>-5.4326299999999996</v>
      </c>
    </row>
    <row r="200" spans="1:3" x14ac:dyDescent="0.25">
      <c r="A200">
        <v>891250.93799999997</v>
      </c>
      <c r="B200">
        <v>14.854606673440751</v>
      </c>
      <c r="C200">
        <v>-5.7562571499999997</v>
      </c>
    </row>
    <row r="201" spans="1:3" x14ac:dyDescent="0.25">
      <c r="A201">
        <v>944060.87600000005</v>
      </c>
      <c r="B201">
        <v>14.85809437344075</v>
      </c>
      <c r="C201">
        <v>-6.09319364</v>
      </c>
    </row>
    <row r="202" spans="1:3" x14ac:dyDescent="0.25">
      <c r="A202">
        <v>1000000</v>
      </c>
      <c r="B202">
        <v>14.87674127344075</v>
      </c>
      <c r="C202">
        <v>-6.4597833400000004</v>
      </c>
    </row>
    <row r="203" spans="1:3" x14ac:dyDescent="0.25">
      <c r="A203">
        <v>1059253.73</v>
      </c>
      <c r="B203">
        <v>14.88245247344075</v>
      </c>
      <c r="C203">
        <v>-6.8239441599999999</v>
      </c>
    </row>
    <row r="204" spans="1:3" x14ac:dyDescent="0.25">
      <c r="A204">
        <v>1122018.45</v>
      </c>
      <c r="B204">
        <v>14.88833687344075</v>
      </c>
      <c r="C204">
        <v>-7.2235328399999998</v>
      </c>
    </row>
    <row r="205" spans="1:3" x14ac:dyDescent="0.25">
      <c r="A205">
        <v>1188502.23</v>
      </c>
      <c r="B205">
        <v>14.902257373440749</v>
      </c>
      <c r="C205">
        <v>-7.6445643099999998</v>
      </c>
    </row>
    <row r="206" spans="1:3" x14ac:dyDescent="0.25">
      <c r="A206">
        <v>1258925.4099999999</v>
      </c>
      <c r="B206">
        <v>14.914604373440749</v>
      </c>
      <c r="C206">
        <v>-8.0937943600000004</v>
      </c>
    </row>
    <row r="207" spans="1:3" x14ac:dyDescent="0.25">
      <c r="A207">
        <v>1333521.43</v>
      </c>
      <c r="B207">
        <v>14.93015557344075</v>
      </c>
      <c r="C207">
        <v>-8.5672995699999994</v>
      </c>
    </row>
    <row r="208" spans="1:3" x14ac:dyDescent="0.25">
      <c r="A208">
        <v>1412537.54</v>
      </c>
      <c r="B208">
        <v>14.946791773440751</v>
      </c>
      <c r="C208">
        <v>-9.1346277899999997</v>
      </c>
    </row>
    <row r="209" spans="1:3" x14ac:dyDescent="0.25">
      <c r="A209">
        <v>1496235.66</v>
      </c>
      <c r="B209">
        <v>14.97258057344075</v>
      </c>
      <c r="C209">
        <v>-9.7549954999999997</v>
      </c>
    </row>
    <row r="210" spans="1:3" x14ac:dyDescent="0.25">
      <c r="A210">
        <v>1584893.19</v>
      </c>
      <c r="B210">
        <v>14.99427107344075</v>
      </c>
      <c r="C210">
        <v>-10.4022918</v>
      </c>
    </row>
    <row r="211" spans="1:3" x14ac:dyDescent="0.25">
      <c r="A211">
        <v>1678804.02</v>
      </c>
      <c r="B211">
        <v>15.01657187344075</v>
      </c>
      <c r="C211">
        <v>-11.1911497</v>
      </c>
    </row>
    <row r="212" spans="1:3" x14ac:dyDescent="0.25">
      <c r="A212">
        <v>1778279.41</v>
      </c>
      <c r="B212">
        <v>15.028486073440749</v>
      </c>
      <c r="C212">
        <v>-12.006756599999999</v>
      </c>
    </row>
    <row r="213" spans="1:3" x14ac:dyDescent="0.25">
      <c r="A213">
        <v>1883649.09</v>
      </c>
      <c r="B213">
        <v>15.038218073440749</v>
      </c>
      <c r="C213">
        <v>-12.9224514</v>
      </c>
    </row>
    <row r="214" spans="1:3" x14ac:dyDescent="0.25">
      <c r="A214">
        <v>1995262.31</v>
      </c>
      <c r="B214">
        <v>15.03347907344075</v>
      </c>
      <c r="C214">
        <v>-13.8437412</v>
      </c>
    </row>
    <row r="215" spans="1:3" x14ac:dyDescent="0.25">
      <c r="A215">
        <v>2113489.04</v>
      </c>
      <c r="B215">
        <v>15.02449227344075</v>
      </c>
      <c r="C215">
        <v>-14.776147099999999</v>
      </c>
    </row>
    <row r="216" spans="1:3" x14ac:dyDescent="0.25">
      <c r="A216">
        <v>2238721.14</v>
      </c>
      <c r="B216">
        <v>15.01758077344075</v>
      </c>
      <c r="C216">
        <v>-15.7205417</v>
      </c>
    </row>
    <row r="217" spans="1:3" x14ac:dyDescent="0.25">
      <c r="A217">
        <v>2371373.71</v>
      </c>
      <c r="B217">
        <v>15.01467957344075</v>
      </c>
      <c r="C217">
        <v>-16.6947726</v>
      </c>
    </row>
    <row r="218" spans="1:3" x14ac:dyDescent="0.25">
      <c r="A218">
        <v>2511886.4300000002</v>
      </c>
      <c r="B218">
        <v>15.020400973440751</v>
      </c>
      <c r="C218">
        <v>-17.708824700000001</v>
      </c>
    </row>
    <row r="219" spans="1:3" x14ac:dyDescent="0.25">
      <c r="A219">
        <v>2660725.06</v>
      </c>
      <c r="B219">
        <v>15.01674287344075</v>
      </c>
      <c r="C219">
        <v>-18.748183099999999</v>
      </c>
    </row>
    <row r="220" spans="1:3" x14ac:dyDescent="0.25">
      <c r="A220">
        <v>2818382.93</v>
      </c>
      <c r="B220">
        <v>15.01869087344075</v>
      </c>
      <c r="C220">
        <v>-19.8630198</v>
      </c>
    </row>
    <row r="221" spans="1:3" x14ac:dyDescent="0.25">
      <c r="A221">
        <v>2985382.62</v>
      </c>
      <c r="B221">
        <v>15.014877373440751</v>
      </c>
      <c r="C221">
        <v>-21.013353899999998</v>
      </c>
    </row>
    <row r="222" spans="1:3" x14ac:dyDescent="0.25">
      <c r="A222">
        <v>3162277.66</v>
      </c>
      <c r="B222">
        <v>15.024644873440749</v>
      </c>
      <c r="C222">
        <v>-22.258601599999999</v>
      </c>
    </row>
    <row r="223" spans="1:3" x14ac:dyDescent="0.25">
      <c r="A223">
        <v>3349654.39</v>
      </c>
      <c r="B223">
        <v>15.033397173440751</v>
      </c>
      <c r="C223">
        <v>-23.596038499999999</v>
      </c>
    </row>
    <row r="224" spans="1:3" x14ac:dyDescent="0.25">
      <c r="A224">
        <v>3548133.89</v>
      </c>
      <c r="B224">
        <v>15.045813373440749</v>
      </c>
      <c r="C224">
        <v>-24.9891197</v>
      </c>
    </row>
    <row r="225" spans="1:3" x14ac:dyDescent="0.25">
      <c r="A225">
        <v>3758374.04</v>
      </c>
      <c r="B225">
        <v>15.05869077344075</v>
      </c>
      <c r="C225">
        <v>-26.4891267</v>
      </c>
    </row>
    <row r="226" spans="1:3" x14ac:dyDescent="0.25">
      <c r="A226">
        <v>3981071.71</v>
      </c>
      <c r="B226">
        <v>15.070661473440749</v>
      </c>
      <c r="C226">
        <v>-28.1525091</v>
      </c>
    </row>
    <row r="227" spans="1:3" x14ac:dyDescent="0.25">
      <c r="A227">
        <v>4216965.03</v>
      </c>
      <c r="B227">
        <v>15.08181727344075</v>
      </c>
      <c r="C227">
        <v>-29.7501614</v>
      </c>
    </row>
    <row r="228" spans="1:3" x14ac:dyDescent="0.25">
      <c r="A228">
        <v>4466835.92</v>
      </c>
      <c r="B228">
        <v>15.091269673440749</v>
      </c>
      <c r="C228">
        <v>-31.648746800000001</v>
      </c>
    </row>
    <row r="229" spans="1:3" x14ac:dyDescent="0.25">
      <c r="A229">
        <v>4731512.59</v>
      </c>
      <c r="B229">
        <v>15.10188967344075</v>
      </c>
      <c r="C229">
        <v>-33.558976199999996</v>
      </c>
    </row>
    <row r="230" spans="1:3" x14ac:dyDescent="0.25">
      <c r="A230">
        <v>5011872.34</v>
      </c>
      <c r="B230">
        <v>15.11022327344075</v>
      </c>
      <c r="C230">
        <v>-35.612864899999998</v>
      </c>
    </row>
    <row r="231" spans="1:3" x14ac:dyDescent="0.25">
      <c r="A231">
        <v>5308844.4400000004</v>
      </c>
      <c r="B231">
        <v>15.13285977344075</v>
      </c>
      <c r="C231">
        <v>-37.829247700000003</v>
      </c>
    </row>
    <row r="232" spans="1:3" x14ac:dyDescent="0.25">
      <c r="A232">
        <v>5623413.25</v>
      </c>
      <c r="B232">
        <v>15.14497087344075</v>
      </c>
      <c r="C232">
        <v>-40.139582799999999</v>
      </c>
    </row>
    <row r="233" spans="1:3" x14ac:dyDescent="0.25">
      <c r="A233">
        <v>5956621.4400000004</v>
      </c>
      <c r="B233">
        <v>15.15820107344075</v>
      </c>
      <c r="C233">
        <v>-42.6176751</v>
      </c>
    </row>
    <row r="234" spans="1:3" x14ac:dyDescent="0.25">
      <c r="A234">
        <v>6309573.4400000004</v>
      </c>
      <c r="B234">
        <v>15.183080073440751</v>
      </c>
      <c r="C234">
        <v>-45.3396604</v>
      </c>
    </row>
    <row r="235" spans="1:3" x14ac:dyDescent="0.25">
      <c r="A235">
        <v>6683439.1799999997</v>
      </c>
      <c r="B235">
        <v>15.18371447344075</v>
      </c>
      <c r="C235">
        <v>-48.120934099999999</v>
      </c>
    </row>
    <row r="236" spans="1:3" x14ac:dyDescent="0.25">
      <c r="A236">
        <v>7079457.8399999999</v>
      </c>
      <c r="B236">
        <v>15.20672147344075</v>
      </c>
      <c r="C236">
        <v>-51.191454299999997</v>
      </c>
    </row>
    <row r="237" spans="1:3" x14ac:dyDescent="0.25">
      <c r="A237">
        <v>7498942.0899999999</v>
      </c>
      <c r="B237">
        <v>15.20635427344075</v>
      </c>
      <c r="C237">
        <v>-54.328341100000003</v>
      </c>
    </row>
    <row r="238" spans="1:3" x14ac:dyDescent="0.25">
      <c r="A238">
        <v>7943282.3499999996</v>
      </c>
      <c r="B238">
        <v>15.222006373440751</v>
      </c>
      <c r="C238">
        <v>-57.716965299999998</v>
      </c>
    </row>
    <row r="239" spans="1:3" x14ac:dyDescent="0.25">
      <c r="A239">
        <v>8413951.4199999999</v>
      </c>
      <c r="B239">
        <v>15.22732367344075</v>
      </c>
      <c r="C239">
        <v>-61.298611200000003</v>
      </c>
    </row>
    <row r="240" spans="1:3" x14ac:dyDescent="0.25">
      <c r="A240">
        <v>8912509.3800000008</v>
      </c>
      <c r="B240">
        <v>15.22503667344075</v>
      </c>
      <c r="C240">
        <v>-65.194789200000002</v>
      </c>
    </row>
    <row r="241" spans="1:3" x14ac:dyDescent="0.25">
      <c r="A241">
        <v>9440608.7599999998</v>
      </c>
      <c r="B241">
        <v>15.24067147344075</v>
      </c>
      <c r="C241">
        <v>-69.194570100000007</v>
      </c>
    </row>
    <row r="242" spans="1:3" x14ac:dyDescent="0.25">
      <c r="A242">
        <v>10000000</v>
      </c>
      <c r="B242">
        <v>15.23677217344075</v>
      </c>
      <c r="C242">
        <v>-73.515712699999995</v>
      </c>
    </row>
    <row r="243" spans="1:3" x14ac:dyDescent="0.25">
      <c r="A243">
        <v>10592537.300000001</v>
      </c>
      <c r="B243">
        <v>15.23333867344075</v>
      </c>
      <c r="C243">
        <v>-78.050493799999998</v>
      </c>
    </row>
    <row r="244" spans="1:3" x14ac:dyDescent="0.25">
      <c r="A244">
        <v>11220184.5</v>
      </c>
      <c r="B244">
        <v>15.203987873440751</v>
      </c>
      <c r="C244">
        <v>-82.803822199999999</v>
      </c>
    </row>
    <row r="245" spans="1:3" x14ac:dyDescent="0.25">
      <c r="A245">
        <v>11885022.300000001</v>
      </c>
      <c r="B245">
        <v>15.17515837344075</v>
      </c>
      <c r="C245">
        <v>-87.911614299999997</v>
      </c>
    </row>
    <row r="246" spans="1:3" x14ac:dyDescent="0.25">
      <c r="A246">
        <v>12589254.1</v>
      </c>
      <c r="B246">
        <v>15.154873573440749</v>
      </c>
      <c r="C246">
        <v>-93.298529599999995</v>
      </c>
    </row>
    <row r="247" spans="1:3" x14ac:dyDescent="0.25">
      <c r="A247">
        <v>13335214.300000001</v>
      </c>
      <c r="B247">
        <v>15.131402473440749</v>
      </c>
      <c r="C247">
        <v>-98.871887299999997</v>
      </c>
    </row>
    <row r="248" spans="1:3" x14ac:dyDescent="0.25">
      <c r="A248">
        <v>14125375.4</v>
      </c>
      <c r="B248">
        <v>15.095063273440751</v>
      </c>
      <c r="C248">
        <v>-104.83087999999999</v>
      </c>
    </row>
    <row r="249" spans="1:3" x14ac:dyDescent="0.25">
      <c r="A249">
        <v>14962356.6</v>
      </c>
      <c r="B249">
        <v>15.086568873440751</v>
      </c>
      <c r="C249">
        <v>-111.252054</v>
      </c>
    </row>
    <row r="250" spans="1:3" x14ac:dyDescent="0.25">
      <c r="A250">
        <v>15848931.9</v>
      </c>
      <c r="B250">
        <v>15.028869673440751</v>
      </c>
      <c r="C250">
        <v>-118.023782</v>
      </c>
    </row>
    <row r="251" spans="1:3" x14ac:dyDescent="0.25">
      <c r="A251">
        <v>16788040.199999999</v>
      </c>
      <c r="B251">
        <v>14.99597037344075</v>
      </c>
      <c r="C251">
        <v>-125.057006</v>
      </c>
    </row>
    <row r="252" spans="1:3" x14ac:dyDescent="0.25">
      <c r="A252">
        <v>17782794.100000001</v>
      </c>
      <c r="B252">
        <v>14.912336273440751</v>
      </c>
      <c r="C252">
        <v>-132.454487</v>
      </c>
    </row>
    <row r="253" spans="1:3" x14ac:dyDescent="0.25">
      <c r="A253">
        <v>18836490.899999999</v>
      </c>
      <c r="B253">
        <v>14.868280373440751</v>
      </c>
      <c r="C253">
        <v>-140.39226199999999</v>
      </c>
    </row>
    <row r="254" spans="1:3" x14ac:dyDescent="0.25">
      <c r="A254">
        <v>19952623.100000001</v>
      </c>
      <c r="B254">
        <v>14.81938637344075</v>
      </c>
      <c r="C254">
        <v>-148.94573299999999</v>
      </c>
    </row>
    <row r="255" spans="1:3" x14ac:dyDescent="0.25">
      <c r="A255">
        <v>21134890.399999999</v>
      </c>
      <c r="B255">
        <v>14.747315073440749</v>
      </c>
      <c r="C255">
        <v>-157.86552499999999</v>
      </c>
    </row>
    <row r="256" spans="1:3" x14ac:dyDescent="0.25">
      <c r="A256">
        <v>22387211.399999999</v>
      </c>
      <c r="B256">
        <v>14.66792847344075</v>
      </c>
      <c r="C256">
        <v>-167.43207799999999</v>
      </c>
    </row>
    <row r="257" spans="1:3" x14ac:dyDescent="0.25">
      <c r="A257">
        <v>23713737.100000001</v>
      </c>
      <c r="B257">
        <v>14.587206573440749</v>
      </c>
      <c r="C257">
        <v>-177.544747</v>
      </c>
    </row>
    <row r="258" spans="1:3" x14ac:dyDescent="0.25">
      <c r="A258">
        <v>25118864.300000001</v>
      </c>
      <c r="B258">
        <v>14.44981207344075</v>
      </c>
      <c r="C258">
        <v>-188.06534600000001</v>
      </c>
    </row>
    <row r="259" spans="1:3" x14ac:dyDescent="0.25">
      <c r="A259">
        <v>26607250.600000001</v>
      </c>
      <c r="B259">
        <v>14.363500573440749</v>
      </c>
      <c r="C259">
        <v>-199.315302</v>
      </c>
    </row>
    <row r="260" spans="1:3" x14ac:dyDescent="0.25">
      <c r="A260">
        <v>28183829.300000001</v>
      </c>
      <c r="B260">
        <v>14.265881873440749</v>
      </c>
      <c r="C260">
        <v>-211.46279699999999</v>
      </c>
    </row>
    <row r="261" spans="1:3" x14ac:dyDescent="0.25">
      <c r="A261">
        <v>29853826.199999999</v>
      </c>
      <c r="B261">
        <v>14.093876573440751</v>
      </c>
      <c r="C261">
        <v>-224.33096800000001</v>
      </c>
    </row>
    <row r="262" spans="1:3" x14ac:dyDescent="0.25">
      <c r="A262">
        <v>31622776.600000001</v>
      </c>
      <c r="B262">
        <v>13.924991973440751</v>
      </c>
      <c r="C262">
        <v>-238.048284</v>
      </c>
    </row>
    <row r="263" spans="1:3" x14ac:dyDescent="0.25">
      <c r="A263">
        <v>33496543.899999999</v>
      </c>
      <c r="B263">
        <v>13.70867277344075</v>
      </c>
      <c r="C263">
        <v>-252.585149</v>
      </c>
    </row>
    <row r="264" spans="1:3" x14ac:dyDescent="0.25">
      <c r="A264">
        <v>35481338.899999999</v>
      </c>
      <c r="B264">
        <v>13.41400567344075</v>
      </c>
      <c r="C264">
        <v>-268.14293450000002</v>
      </c>
    </row>
    <row r="265" spans="1:3" x14ac:dyDescent="0.25">
      <c r="A265">
        <v>37583740.399999999</v>
      </c>
      <c r="B265">
        <v>13.08495437344075</v>
      </c>
      <c r="C265">
        <v>-284.49400789999999</v>
      </c>
    </row>
    <row r="266" spans="1:3" x14ac:dyDescent="0.25">
      <c r="A266">
        <v>39810717.100000001</v>
      </c>
      <c r="B266">
        <v>12.637115273440751</v>
      </c>
      <c r="C266">
        <v>-301.25891419999999</v>
      </c>
    </row>
    <row r="267" spans="1:3" x14ac:dyDescent="0.25">
      <c r="A267">
        <v>40000000</v>
      </c>
      <c r="B267">
        <v>12.631749473440751</v>
      </c>
      <c r="C267">
        <v>-302.73058930000002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B47C-7BDF-4217-B062-73999A0F4B93}">
  <dimension ref="A1:M267"/>
  <sheetViews>
    <sheetView topLeftCell="A199" workbookViewId="0">
      <selection activeCell="F252" sqref="F252"/>
    </sheetView>
  </sheetViews>
  <sheetFormatPr defaultRowHeight="15" x14ac:dyDescent="0.25"/>
  <cols>
    <col min="1" max="1" width="14" bestFit="1" customWidth="1"/>
    <col min="2" max="2" width="14.28515625" bestFit="1" customWidth="1"/>
    <col min="3" max="3" width="18.42578125" bestFit="1" customWidth="1"/>
    <col min="4" max="4" width="13.85546875" bestFit="1" customWidth="1"/>
    <col min="5" max="5" width="10.28515625" bestFit="1" customWidth="1"/>
    <col min="6" max="6" width="11.42578125" bestFit="1" customWidth="1"/>
    <col min="10" max="10" width="11" bestFit="1" customWidth="1"/>
    <col min="12" max="12" width="12.7109375" bestFit="1" customWidth="1"/>
  </cols>
  <sheetData>
    <row r="1" spans="1:13" x14ac:dyDescent="0.25">
      <c r="A1" t="str">
        <f>data_file!A29</f>
        <v>Frequency(Hz)</v>
      </c>
      <c r="B1" t="s">
        <v>46</v>
      </c>
      <c r="C1" t="s">
        <v>47</v>
      </c>
      <c r="D1" t="s">
        <v>49</v>
      </c>
      <c r="E1" t="s">
        <v>1</v>
      </c>
      <c r="F1" t="s">
        <v>50</v>
      </c>
      <c r="G1" t="s">
        <v>51</v>
      </c>
      <c r="H1" t="s">
        <v>53</v>
      </c>
      <c r="I1" t="s">
        <v>56</v>
      </c>
      <c r="J1" t="str">
        <f>E1</f>
        <v>Frequency</v>
      </c>
      <c r="K1" t="s">
        <v>54</v>
      </c>
      <c r="L1" t="s">
        <v>55</v>
      </c>
      <c r="M1" t="s">
        <v>57</v>
      </c>
    </row>
    <row r="2" spans="1:13" x14ac:dyDescent="0.25">
      <c r="A2">
        <f>data_file!A30</f>
        <v>10</v>
      </c>
      <c r="B2">
        <f>data_file!B30</f>
        <v>0.61237784299999998</v>
      </c>
      <c r="C2">
        <f>data_file!C30</f>
        <v>-90.237564899999995</v>
      </c>
      <c r="D2">
        <f t="shared" ref="D2:D65" si="0" xml:space="preserve"> ZdB_measured + cal_dB</f>
        <v>15.169167216440751</v>
      </c>
      <c r="E2">
        <f t="shared" ref="E2:E65" si="1" xml:space="preserve"> Frequency</f>
        <v>10</v>
      </c>
      <c r="F2">
        <f t="shared" ref="F2:F65" si="2" xml:space="preserve"> 10 ^ (ZdB_corrected/20)</f>
        <v>5.7340088752316616</v>
      </c>
      <c r="G2">
        <f t="shared" ref="G2:G65" si="3" xml:space="preserve"> IF( Z_phase_measured + cal_phase &lt; -180, Z_phase_measured + cal_phase + 360, Z_phase_measured + cal_phase)</f>
        <v>-90.16222883399999</v>
      </c>
      <c r="H2">
        <f t="shared" ref="H2:H65" si="4" xml:space="preserve"> Z * COS(phase_Z * PI() / 180)</f>
        <v>-1.6235407545758498E-2</v>
      </c>
      <c r="I2">
        <f t="shared" ref="I2:I65" si="5" xml:space="preserve"> Z * SIN(phase_Z * PI() / 180)</f>
        <v>-5.7339858905282712</v>
      </c>
      <c r="J2">
        <f t="shared" ref="J2:J65" si="6">E2</f>
        <v>10</v>
      </c>
      <c r="K2" t="e">
        <f t="shared" ref="K2:K65" si="7" xml:space="preserve"> IF( Real_Z &gt;= 0, Real_Z, NA() )</f>
        <v>#N/A</v>
      </c>
      <c r="L2" t="e">
        <f t="shared" ref="L2:L65" si="8" xml:space="preserve"> IF(X &gt;0, X / (2 * PI() * Frequency), NA() )</f>
        <v>#N/A</v>
      </c>
      <c r="M2">
        <f t="shared" ref="M2:M65" si="9" xml:space="preserve"> IF(X &lt;0, -1 / (2 * PI() * Frequency * X), NA() )</f>
        <v>2.7756423913563627E-3</v>
      </c>
    </row>
    <row r="3" spans="1:13" x14ac:dyDescent="0.25">
      <c r="A3">
        <f>data_file!A31</f>
        <v>10.5925373</v>
      </c>
      <c r="B3">
        <f>data_file!B31</f>
        <v>2.2955998100000001</v>
      </c>
      <c r="C3">
        <f>data_file!C31</f>
        <v>-90.112854299999995</v>
      </c>
      <c r="D3">
        <f t="shared" si="0"/>
        <v>16.85408198344075</v>
      </c>
      <c r="E3">
        <f t="shared" si="1"/>
        <v>10.5925373</v>
      </c>
      <c r="F3">
        <f t="shared" si="2"/>
        <v>6.9615203846336247</v>
      </c>
      <c r="G3">
        <f t="shared" si="3"/>
        <v>-90.047929242999999</v>
      </c>
      <c r="H3">
        <f t="shared" si="4"/>
        <v>-5.8234719221170461E-3</v>
      </c>
      <c r="I3">
        <f t="shared" si="5"/>
        <v>-6.961517948899095</v>
      </c>
      <c r="J3">
        <f t="shared" si="6"/>
        <v>10.5925373</v>
      </c>
      <c r="K3" t="e">
        <f t="shared" si="7"/>
        <v>#N/A</v>
      </c>
      <c r="L3" t="e">
        <f t="shared" si="8"/>
        <v>#N/A</v>
      </c>
      <c r="M3">
        <f t="shared" si="9"/>
        <v>2.1583217260862622E-3</v>
      </c>
    </row>
    <row r="4" spans="1:13" x14ac:dyDescent="0.25">
      <c r="A4">
        <f>data_file!A32</f>
        <v>11.2201845</v>
      </c>
      <c r="B4">
        <f>data_file!B32</f>
        <v>1.78900587</v>
      </c>
      <c r="C4">
        <f>data_file!C32</f>
        <v>-90.0430846</v>
      </c>
      <c r="D4">
        <f t="shared" si="0"/>
        <v>16.348796243440749</v>
      </c>
      <c r="E4">
        <f t="shared" si="1"/>
        <v>11.2201845</v>
      </c>
      <c r="F4">
        <f t="shared" si="2"/>
        <v>6.5681008443818936</v>
      </c>
      <c r="G4">
        <f t="shared" si="3"/>
        <v>-89.9828401619</v>
      </c>
      <c r="H4">
        <f t="shared" si="4"/>
        <v>1.9671177595797572E-3</v>
      </c>
      <c r="I4">
        <f t="shared" si="5"/>
        <v>-6.5681005498102625</v>
      </c>
      <c r="J4">
        <f t="shared" si="6"/>
        <v>11.2201845</v>
      </c>
      <c r="K4">
        <f t="shared" si="7"/>
        <v>1.9671177595797572E-3</v>
      </c>
      <c r="L4" t="e">
        <f t="shared" si="8"/>
        <v>#N/A</v>
      </c>
      <c r="M4">
        <f t="shared" si="9"/>
        <v>2.1596349173922422E-3</v>
      </c>
    </row>
    <row r="5" spans="1:13" x14ac:dyDescent="0.25">
      <c r="A5">
        <f>data_file!A33</f>
        <v>11.885022299999999</v>
      </c>
      <c r="B5">
        <f>data_file!B33</f>
        <v>1.2940783300000001</v>
      </c>
      <c r="C5">
        <f>data_file!C33</f>
        <v>-89.894710900000007</v>
      </c>
      <c r="D5">
        <f t="shared" si="0"/>
        <v>15.853344403440749</v>
      </c>
      <c r="E5">
        <f t="shared" si="1"/>
        <v>11.885022299999999</v>
      </c>
      <c r="F5">
        <f t="shared" si="2"/>
        <v>6.2039347315265596</v>
      </c>
      <c r="G5">
        <f t="shared" si="3"/>
        <v>-89.847627038100001</v>
      </c>
      <c r="H5">
        <f t="shared" si="4"/>
        <v>1.6498785848288514E-2</v>
      </c>
      <c r="I5">
        <f t="shared" si="5"/>
        <v>-6.2039127929966149</v>
      </c>
      <c r="J5">
        <f t="shared" si="6"/>
        <v>11.885022299999999</v>
      </c>
      <c r="K5">
        <f t="shared" si="7"/>
        <v>1.6498785848288514E-2</v>
      </c>
      <c r="L5" t="e">
        <f t="shared" si="8"/>
        <v>#N/A</v>
      </c>
      <c r="M5">
        <f t="shared" si="9"/>
        <v>2.1585118950854395E-3</v>
      </c>
    </row>
    <row r="6" spans="1:13" x14ac:dyDescent="0.25">
      <c r="A6">
        <f>data_file!A34</f>
        <v>12.5892541</v>
      </c>
      <c r="B6">
        <f>data_file!B34</f>
        <v>0.78859369499999998</v>
      </c>
      <c r="C6">
        <f>data_file!C34</f>
        <v>-89.789218599999998</v>
      </c>
      <c r="D6">
        <f t="shared" si="0"/>
        <v>15.346484868440749</v>
      </c>
      <c r="E6">
        <f t="shared" si="1"/>
        <v>12.5892541</v>
      </c>
      <c r="F6">
        <f t="shared" si="2"/>
        <v>5.8522685031681041</v>
      </c>
      <c r="G6">
        <f t="shared" si="3"/>
        <v>-89.729265327699991</v>
      </c>
      <c r="H6">
        <f t="shared" si="4"/>
        <v>2.7653103123171801E-2</v>
      </c>
      <c r="I6">
        <f t="shared" si="5"/>
        <v>-5.8522031696670531</v>
      </c>
      <c r="J6">
        <f t="shared" si="6"/>
        <v>12.5892541</v>
      </c>
      <c r="K6">
        <f t="shared" si="7"/>
        <v>2.7653103123171801E-2</v>
      </c>
      <c r="L6" t="e">
        <f t="shared" si="8"/>
        <v>#N/A</v>
      </c>
      <c r="M6">
        <f t="shared" si="9"/>
        <v>2.1602337018861799E-3</v>
      </c>
    </row>
    <row r="7" spans="1:13" x14ac:dyDescent="0.25">
      <c r="A7">
        <f>data_file!A35</f>
        <v>13.335214300000001</v>
      </c>
      <c r="B7">
        <f>data_file!B35</f>
        <v>0.29164519700000002</v>
      </c>
      <c r="C7">
        <f>data_file!C35</f>
        <v>-89.785212099999995</v>
      </c>
      <c r="D7">
        <f t="shared" si="0"/>
        <v>14.84960347044075</v>
      </c>
      <c r="E7">
        <f t="shared" si="1"/>
        <v>13.335214300000001</v>
      </c>
      <c r="F7">
        <f t="shared" si="2"/>
        <v>5.5268817596354118</v>
      </c>
      <c r="G7">
        <f t="shared" si="3"/>
        <v>-89.735570137499991</v>
      </c>
      <c r="H7">
        <f t="shared" si="4"/>
        <v>2.5507417963387902E-2</v>
      </c>
      <c r="I7">
        <f t="shared" si="5"/>
        <v>-5.5268228989736476</v>
      </c>
      <c r="J7">
        <f t="shared" si="6"/>
        <v>13.335214300000001</v>
      </c>
      <c r="K7">
        <f t="shared" si="7"/>
        <v>2.5507417963387902E-2</v>
      </c>
      <c r="L7" t="e">
        <f t="shared" si="8"/>
        <v>#N/A</v>
      </c>
      <c r="M7">
        <f t="shared" si="9"/>
        <v>2.1594571164389709E-3</v>
      </c>
    </row>
    <row r="8" spans="1:13" x14ac:dyDescent="0.25">
      <c r="A8">
        <f>data_file!A36</f>
        <v>14.125375399999999</v>
      </c>
      <c r="B8">
        <f>data_file!B36</f>
        <v>-0.214910513</v>
      </c>
      <c r="C8">
        <f>data_file!C36</f>
        <v>-89.744763000000006</v>
      </c>
      <c r="D8">
        <f t="shared" si="0"/>
        <v>14.339359360440751</v>
      </c>
      <c r="E8">
        <f t="shared" si="1"/>
        <v>14.125375399999999</v>
      </c>
      <c r="F8">
        <f t="shared" si="2"/>
        <v>5.2115627110058211</v>
      </c>
      <c r="G8">
        <f t="shared" si="3"/>
        <v>-89.700568735800005</v>
      </c>
      <c r="H8">
        <f t="shared" si="4"/>
        <v>2.7235822968823892E-2</v>
      </c>
      <c r="I8">
        <f t="shared" si="5"/>
        <v>-5.2114915428016912</v>
      </c>
      <c r="J8">
        <f t="shared" si="6"/>
        <v>14.125375399999999</v>
      </c>
      <c r="K8">
        <f t="shared" si="7"/>
        <v>2.7235822968823892E-2</v>
      </c>
      <c r="L8" t="e">
        <f t="shared" si="8"/>
        <v>#N/A</v>
      </c>
      <c r="M8">
        <f t="shared" si="9"/>
        <v>2.1620119781288636E-3</v>
      </c>
    </row>
    <row r="9" spans="1:13" x14ac:dyDescent="0.25">
      <c r="A9">
        <f>data_file!A37</f>
        <v>14.9623566</v>
      </c>
      <c r="B9">
        <f>data_file!B37</f>
        <v>-0.69865907299999996</v>
      </c>
      <c r="C9">
        <f>data_file!C37</f>
        <v>-89.697608900000006</v>
      </c>
      <c r="D9">
        <f t="shared" si="0"/>
        <v>13.85406090044075</v>
      </c>
      <c r="E9">
        <f t="shared" si="1"/>
        <v>14.9623566</v>
      </c>
      <c r="F9">
        <f t="shared" si="2"/>
        <v>4.9283670467132445</v>
      </c>
      <c r="G9">
        <f t="shared" si="3"/>
        <v>-89.651393423800002</v>
      </c>
      <c r="H9">
        <f t="shared" si="4"/>
        <v>2.9985639027017025E-2</v>
      </c>
      <c r="I9">
        <f t="shared" si="5"/>
        <v>-4.9282758251320677</v>
      </c>
      <c r="J9">
        <f t="shared" si="6"/>
        <v>14.9623566</v>
      </c>
      <c r="K9">
        <f t="shared" si="7"/>
        <v>2.9985639027017025E-2</v>
      </c>
      <c r="L9" t="e">
        <f t="shared" si="8"/>
        <v>#N/A</v>
      </c>
      <c r="M9">
        <f t="shared" si="9"/>
        <v>2.158366164214086E-3</v>
      </c>
    </row>
    <row r="10" spans="1:13" x14ac:dyDescent="0.25">
      <c r="A10">
        <f>data_file!A38</f>
        <v>15.8489319</v>
      </c>
      <c r="B10">
        <f>data_file!B38</f>
        <v>-1.1851991500000001</v>
      </c>
      <c r="C10">
        <f>data_file!C38</f>
        <v>-89.554328100000006</v>
      </c>
      <c r="D10">
        <f t="shared" si="0"/>
        <v>13.366666923440748</v>
      </c>
      <c r="E10">
        <f t="shared" si="1"/>
        <v>15.8489319</v>
      </c>
      <c r="F10">
        <f t="shared" si="2"/>
        <v>4.6594359500352525</v>
      </c>
      <c r="G10">
        <f t="shared" si="3"/>
        <v>-89.501279691700006</v>
      </c>
      <c r="H10">
        <f t="shared" si="4"/>
        <v>4.0556669446329505E-2</v>
      </c>
      <c r="I10">
        <f t="shared" si="5"/>
        <v>-4.659259439980171</v>
      </c>
      <c r="J10">
        <f t="shared" si="6"/>
        <v>15.8489319</v>
      </c>
      <c r="K10">
        <f t="shared" si="7"/>
        <v>4.0556669446329505E-2</v>
      </c>
      <c r="L10" t="e">
        <f t="shared" si="8"/>
        <v>#N/A</v>
      </c>
      <c r="M10">
        <f t="shared" si="9"/>
        <v>2.1552777153470521E-3</v>
      </c>
    </row>
    <row r="11" spans="1:13" x14ac:dyDescent="0.25">
      <c r="A11">
        <f>data_file!A39</f>
        <v>16.788040200000001</v>
      </c>
      <c r="B11">
        <f>data_file!B39</f>
        <v>-1.6875835299999999</v>
      </c>
      <c r="C11">
        <f>data_file!C39</f>
        <v>-89.530980200000002</v>
      </c>
      <c r="D11">
        <f t="shared" si="0"/>
        <v>12.86405444344075</v>
      </c>
      <c r="E11">
        <f t="shared" si="1"/>
        <v>16.788040200000001</v>
      </c>
      <c r="F11">
        <f t="shared" si="2"/>
        <v>4.3974683478629428</v>
      </c>
      <c r="G11">
        <f t="shared" si="3"/>
        <v>-89.475055557399997</v>
      </c>
      <c r="H11">
        <f t="shared" si="4"/>
        <v>4.0289080533666116E-2</v>
      </c>
      <c r="I11">
        <f t="shared" si="5"/>
        <v>-4.3972837821143846</v>
      </c>
      <c r="J11">
        <f t="shared" si="6"/>
        <v>16.788040200000001</v>
      </c>
      <c r="K11">
        <f t="shared" si="7"/>
        <v>4.0289080533666116E-2</v>
      </c>
      <c r="L11" t="e">
        <f t="shared" si="8"/>
        <v>#N/A</v>
      </c>
      <c r="M11">
        <f t="shared" si="9"/>
        <v>2.1559348713162127E-3</v>
      </c>
    </row>
    <row r="12" spans="1:13" x14ac:dyDescent="0.25">
      <c r="A12">
        <f>data_file!A40</f>
        <v>17.7827941</v>
      </c>
      <c r="B12">
        <f>data_file!B40</f>
        <v>-2.1954471799999999</v>
      </c>
      <c r="C12">
        <f>data_file!C40</f>
        <v>-89.463239999999999</v>
      </c>
      <c r="D12">
        <f t="shared" si="0"/>
        <v>12.35651519344075</v>
      </c>
      <c r="E12">
        <f t="shared" si="1"/>
        <v>17.7827941</v>
      </c>
      <c r="F12">
        <f t="shared" si="2"/>
        <v>4.1478759514403585</v>
      </c>
      <c r="G12">
        <f t="shared" si="3"/>
        <v>-89.413690708600001</v>
      </c>
      <c r="H12">
        <f t="shared" si="4"/>
        <v>4.2444588195696742E-2</v>
      </c>
      <c r="I12">
        <f t="shared" si="5"/>
        <v>-4.147658781224675</v>
      </c>
      <c r="J12">
        <f t="shared" si="6"/>
        <v>17.7827941</v>
      </c>
      <c r="K12">
        <f t="shared" si="7"/>
        <v>4.2444588195696742E-2</v>
      </c>
      <c r="L12" t="e">
        <f t="shared" si="8"/>
        <v>#N/A</v>
      </c>
      <c r="M12">
        <f t="shared" si="9"/>
        <v>2.1578294245416106E-3</v>
      </c>
    </row>
    <row r="13" spans="1:13" x14ac:dyDescent="0.25">
      <c r="A13">
        <f>data_file!A41</f>
        <v>18.836490900000001</v>
      </c>
      <c r="B13">
        <f>data_file!B41</f>
        <v>-2.6919596000000001</v>
      </c>
      <c r="C13">
        <f>data_file!C41</f>
        <v>-89.453671999999997</v>
      </c>
      <c r="D13">
        <f t="shared" si="0"/>
        <v>11.86156727344075</v>
      </c>
      <c r="E13">
        <f t="shared" si="1"/>
        <v>18.836490900000001</v>
      </c>
      <c r="F13">
        <f t="shared" si="2"/>
        <v>3.9181256900697927</v>
      </c>
      <c r="G13">
        <f t="shared" si="3"/>
        <v>-89.396256018800003</v>
      </c>
      <c r="H13">
        <f t="shared" si="4"/>
        <v>4.1285781376667031E-2</v>
      </c>
      <c r="I13">
        <f t="shared" si="5"/>
        <v>-3.9179081673057379</v>
      </c>
      <c r="J13">
        <f t="shared" si="6"/>
        <v>18.836490900000001</v>
      </c>
      <c r="K13">
        <f t="shared" si="7"/>
        <v>4.1285781376667031E-2</v>
      </c>
      <c r="L13" t="e">
        <f t="shared" si="8"/>
        <v>#N/A</v>
      </c>
      <c r="M13">
        <f t="shared" si="9"/>
        <v>2.1565815194993176E-3</v>
      </c>
    </row>
    <row r="14" spans="1:13" x14ac:dyDescent="0.25">
      <c r="A14">
        <f>data_file!A42</f>
        <v>19.9526231</v>
      </c>
      <c r="B14">
        <f>data_file!B42</f>
        <v>-3.1843142900000001</v>
      </c>
      <c r="C14">
        <f>data_file!C42</f>
        <v>-89.357074900000001</v>
      </c>
      <c r="D14">
        <f t="shared" si="0"/>
        <v>11.369256083440749</v>
      </c>
      <c r="E14">
        <f t="shared" si="1"/>
        <v>19.9526231</v>
      </c>
      <c r="F14">
        <f t="shared" si="2"/>
        <v>3.7022249575942183</v>
      </c>
      <c r="G14">
        <f t="shared" si="3"/>
        <v>-89.284549400800003</v>
      </c>
      <c r="H14">
        <f t="shared" si="4"/>
        <v>4.6228365387041719E-2</v>
      </c>
      <c r="I14">
        <f t="shared" si="5"/>
        <v>-3.7019363277705297</v>
      </c>
      <c r="J14">
        <f t="shared" si="6"/>
        <v>19.9526231</v>
      </c>
      <c r="K14">
        <f t="shared" si="7"/>
        <v>4.6228365387041719E-2</v>
      </c>
      <c r="L14" t="e">
        <f t="shared" si="8"/>
        <v>#N/A</v>
      </c>
      <c r="M14">
        <f t="shared" si="9"/>
        <v>2.1547217127048024E-3</v>
      </c>
    </row>
    <row r="15" spans="1:13" x14ac:dyDescent="0.25">
      <c r="A15">
        <f>data_file!A43</f>
        <v>21.1348904</v>
      </c>
      <c r="B15">
        <f>data_file!B43</f>
        <v>-3.68093862</v>
      </c>
      <c r="C15">
        <f>data_file!C43</f>
        <v>-89.252155599999995</v>
      </c>
      <c r="D15">
        <f t="shared" si="0"/>
        <v>10.871186653440748</v>
      </c>
      <c r="E15">
        <f t="shared" si="1"/>
        <v>21.1348904</v>
      </c>
      <c r="F15">
        <f t="shared" si="2"/>
        <v>3.4959026684327954</v>
      </c>
      <c r="G15">
        <f t="shared" si="3"/>
        <v>-89.19255062469999</v>
      </c>
      <c r="H15">
        <f t="shared" si="4"/>
        <v>4.9264902508305647E-2</v>
      </c>
      <c r="I15">
        <f t="shared" si="5"/>
        <v>-3.4955555261698228</v>
      </c>
      <c r="J15">
        <f t="shared" si="6"/>
        <v>21.1348904</v>
      </c>
      <c r="K15">
        <f t="shared" si="7"/>
        <v>4.9264902508305647E-2</v>
      </c>
      <c r="L15" t="e">
        <f t="shared" si="8"/>
        <v>#N/A</v>
      </c>
      <c r="M15">
        <f t="shared" si="9"/>
        <v>2.1542888140176622E-3</v>
      </c>
    </row>
    <row r="16" spans="1:13" x14ac:dyDescent="0.25">
      <c r="A16">
        <f>data_file!A44</f>
        <v>22.387211400000002</v>
      </c>
      <c r="B16">
        <f>data_file!B44</f>
        <v>-4.1709446999999997</v>
      </c>
      <c r="C16">
        <f>data_file!C44</f>
        <v>-89.265938000000006</v>
      </c>
      <c r="D16">
        <f t="shared" si="0"/>
        <v>10.383384473440751</v>
      </c>
      <c r="E16">
        <f t="shared" si="1"/>
        <v>22.387211400000002</v>
      </c>
      <c r="F16">
        <f t="shared" si="2"/>
        <v>3.3049829524073808</v>
      </c>
      <c r="G16">
        <f t="shared" si="3"/>
        <v>-89.194958969200002</v>
      </c>
      <c r="H16">
        <f t="shared" si="4"/>
        <v>4.6435520420219777E-2</v>
      </c>
      <c r="I16">
        <f t="shared" si="5"/>
        <v>-3.3046567231933048</v>
      </c>
      <c r="J16">
        <f t="shared" si="6"/>
        <v>22.387211400000002</v>
      </c>
      <c r="K16">
        <f t="shared" si="7"/>
        <v>4.6435520420219777E-2</v>
      </c>
      <c r="L16" t="e">
        <f t="shared" si="8"/>
        <v>#N/A</v>
      </c>
      <c r="M16">
        <f t="shared" si="9"/>
        <v>2.1512643399375616E-3</v>
      </c>
    </row>
    <row r="17" spans="1:13" x14ac:dyDescent="0.25">
      <c r="A17">
        <f>data_file!A45</f>
        <v>23.713737099999999</v>
      </c>
      <c r="B17">
        <f>data_file!B45</f>
        <v>-4.6698755500000004</v>
      </c>
      <c r="C17">
        <f>data_file!C45</f>
        <v>-89.192224499999995</v>
      </c>
      <c r="D17">
        <f t="shared" si="0"/>
        <v>9.883601823440749</v>
      </c>
      <c r="E17">
        <f t="shared" si="1"/>
        <v>23.713737099999999</v>
      </c>
      <c r="F17">
        <f t="shared" si="2"/>
        <v>3.1201831785983334</v>
      </c>
      <c r="G17">
        <f t="shared" si="3"/>
        <v>-89.1337773363</v>
      </c>
      <c r="H17">
        <f t="shared" si="4"/>
        <v>4.717049750387136E-2</v>
      </c>
      <c r="I17">
        <f t="shared" si="5"/>
        <v>-3.1198265996964056</v>
      </c>
      <c r="J17">
        <f t="shared" si="6"/>
        <v>23.713737099999999</v>
      </c>
      <c r="K17">
        <f t="shared" si="7"/>
        <v>4.717049750387136E-2</v>
      </c>
      <c r="L17" t="e">
        <f t="shared" si="8"/>
        <v>#N/A</v>
      </c>
      <c r="M17">
        <f t="shared" si="9"/>
        <v>2.1512440110925922E-3</v>
      </c>
    </row>
    <row r="18" spans="1:13" x14ac:dyDescent="0.25">
      <c r="A18">
        <f>data_file!A46</f>
        <v>25.118864299999998</v>
      </c>
      <c r="B18">
        <f>data_file!B46</f>
        <v>-5.1732088300000001</v>
      </c>
      <c r="C18">
        <f>data_file!C46</f>
        <v>-89.106441599999997</v>
      </c>
      <c r="D18">
        <f t="shared" si="0"/>
        <v>9.3791102434407492</v>
      </c>
      <c r="E18">
        <f t="shared" si="1"/>
        <v>25.118864299999998</v>
      </c>
      <c r="F18">
        <f t="shared" si="2"/>
        <v>2.9441200314998115</v>
      </c>
      <c r="G18">
        <f t="shared" si="3"/>
        <v>-89.019537341299994</v>
      </c>
      <c r="H18">
        <f t="shared" si="4"/>
        <v>5.037821108799969E-2</v>
      </c>
      <c r="I18">
        <f t="shared" si="5"/>
        <v>-2.9436889774101513</v>
      </c>
      <c r="J18">
        <f t="shared" si="6"/>
        <v>25.118864299999998</v>
      </c>
      <c r="K18">
        <f t="shared" si="7"/>
        <v>5.037821108799969E-2</v>
      </c>
      <c r="L18" t="e">
        <f t="shared" si="8"/>
        <v>#N/A</v>
      </c>
      <c r="M18">
        <f t="shared" si="9"/>
        <v>2.152425904986066E-3</v>
      </c>
    </row>
    <row r="19" spans="1:13" x14ac:dyDescent="0.25">
      <c r="A19">
        <f>data_file!A47</f>
        <v>26.6072506</v>
      </c>
      <c r="B19">
        <f>data_file!B47</f>
        <v>-5.6698728799999998</v>
      </c>
      <c r="C19">
        <f>data_file!C47</f>
        <v>-89.054627800000006</v>
      </c>
      <c r="D19">
        <f t="shared" si="0"/>
        <v>8.8831820934407499</v>
      </c>
      <c r="E19">
        <f t="shared" si="1"/>
        <v>26.6072506</v>
      </c>
      <c r="F19">
        <f t="shared" si="2"/>
        <v>2.7807318079631429</v>
      </c>
      <c r="G19">
        <f t="shared" si="3"/>
        <v>-88.97492249710001</v>
      </c>
      <c r="H19">
        <f t="shared" si="4"/>
        <v>4.9747356234560065E-2</v>
      </c>
      <c r="I19">
        <f t="shared" si="5"/>
        <v>-2.7802867816766028</v>
      </c>
      <c r="J19">
        <f t="shared" si="6"/>
        <v>26.6072506</v>
      </c>
      <c r="K19">
        <f t="shared" si="7"/>
        <v>4.9747356234560065E-2</v>
      </c>
      <c r="L19" t="e">
        <f t="shared" si="8"/>
        <v>#N/A</v>
      </c>
      <c r="M19">
        <f t="shared" si="9"/>
        <v>2.1514464292326984E-3</v>
      </c>
    </row>
    <row r="20" spans="1:13" x14ac:dyDescent="0.25">
      <c r="A20">
        <f>data_file!A48</f>
        <v>28.183829299999999</v>
      </c>
      <c r="B20">
        <f>data_file!B48</f>
        <v>-6.1552829600000001</v>
      </c>
      <c r="C20">
        <f>data_file!C48</f>
        <v>-89.020407300000002</v>
      </c>
      <c r="D20">
        <f t="shared" si="0"/>
        <v>8.3943183134407491</v>
      </c>
      <c r="E20">
        <f t="shared" si="1"/>
        <v>28.183829299999999</v>
      </c>
      <c r="F20">
        <f t="shared" si="2"/>
        <v>2.6285480216654196</v>
      </c>
      <c r="G20">
        <f t="shared" si="3"/>
        <v>-88.927594663800008</v>
      </c>
      <c r="H20">
        <f t="shared" si="4"/>
        <v>4.919567138168366E-2</v>
      </c>
      <c r="I20">
        <f t="shared" si="5"/>
        <v>-2.6280876104343434</v>
      </c>
      <c r="J20">
        <f t="shared" si="6"/>
        <v>28.183829299999999</v>
      </c>
      <c r="K20">
        <f t="shared" si="7"/>
        <v>4.919567138168366E-2</v>
      </c>
      <c r="L20" t="e">
        <f t="shared" si="8"/>
        <v>#N/A</v>
      </c>
      <c r="M20">
        <f t="shared" si="9"/>
        <v>2.148722309440609E-3</v>
      </c>
    </row>
    <row r="21" spans="1:13" x14ac:dyDescent="0.25">
      <c r="A21">
        <f>data_file!A49</f>
        <v>29.8538262</v>
      </c>
      <c r="B21">
        <f>data_file!B49</f>
        <v>-6.6647130299999997</v>
      </c>
      <c r="C21">
        <f>data_file!C49</f>
        <v>-88.903972800000005</v>
      </c>
      <c r="D21">
        <f t="shared" si="0"/>
        <v>7.884531843440751</v>
      </c>
      <c r="E21">
        <f t="shared" si="1"/>
        <v>29.8538262</v>
      </c>
      <c r="F21">
        <f t="shared" si="2"/>
        <v>2.4787149842977572</v>
      </c>
      <c r="G21">
        <f t="shared" si="3"/>
        <v>-88.803243262999999</v>
      </c>
      <c r="H21">
        <f t="shared" si="4"/>
        <v>5.1770011468186238E-2</v>
      </c>
      <c r="I21">
        <f t="shared" si="5"/>
        <v>-2.4781742955843145</v>
      </c>
      <c r="J21">
        <f t="shared" si="6"/>
        <v>29.8538262</v>
      </c>
      <c r="K21">
        <f t="shared" si="7"/>
        <v>5.1770011468186238E-2</v>
      </c>
      <c r="L21" t="e">
        <f t="shared" si="8"/>
        <v>#N/A</v>
      </c>
      <c r="M21">
        <f t="shared" si="9"/>
        <v>2.1512371217224371E-3</v>
      </c>
    </row>
    <row r="22" spans="1:13" x14ac:dyDescent="0.25">
      <c r="A22">
        <f>data_file!A50</f>
        <v>31.622776600000002</v>
      </c>
      <c r="B22">
        <f>data_file!B50</f>
        <v>-7.1466467199999997</v>
      </c>
      <c r="C22">
        <f>data_file!C50</f>
        <v>-88.857008500000006</v>
      </c>
      <c r="D22">
        <f t="shared" si="0"/>
        <v>7.4041442534407498</v>
      </c>
      <c r="E22">
        <f t="shared" si="1"/>
        <v>31.622776600000002</v>
      </c>
      <c r="F22">
        <f t="shared" si="2"/>
        <v>2.345347571919397</v>
      </c>
      <c r="G22">
        <f t="shared" si="3"/>
        <v>-88.758050148900011</v>
      </c>
      <c r="H22">
        <f t="shared" si="4"/>
        <v>5.0834040466830412E-2</v>
      </c>
      <c r="I22">
        <f t="shared" si="5"/>
        <v>-2.3447966081172216</v>
      </c>
      <c r="J22">
        <f t="shared" si="6"/>
        <v>31.622776600000002</v>
      </c>
      <c r="K22">
        <f t="shared" si="7"/>
        <v>5.0834040466830412E-2</v>
      </c>
      <c r="L22" t="e">
        <f t="shared" si="8"/>
        <v>#N/A</v>
      </c>
      <c r="M22">
        <f t="shared" si="9"/>
        <v>2.1464212261710506E-3</v>
      </c>
    </row>
    <row r="23" spans="1:13" x14ac:dyDescent="0.25">
      <c r="A23">
        <f>data_file!A51</f>
        <v>33.496543899999999</v>
      </c>
      <c r="B23">
        <f>data_file!B51</f>
        <v>-7.64545048</v>
      </c>
      <c r="C23">
        <f>data_file!C51</f>
        <v>-88.7632768</v>
      </c>
      <c r="D23">
        <f t="shared" si="0"/>
        <v>6.9027095934407496</v>
      </c>
      <c r="E23">
        <f t="shared" si="1"/>
        <v>33.496543899999999</v>
      </c>
      <c r="F23">
        <f t="shared" si="2"/>
        <v>2.2137851998817228</v>
      </c>
      <c r="G23">
        <f t="shared" si="3"/>
        <v>-88.654826314999994</v>
      </c>
      <c r="H23">
        <f t="shared" si="4"/>
        <v>5.19698318872958E-2</v>
      </c>
      <c r="I23">
        <f t="shared" si="5"/>
        <v>-2.213175105541576</v>
      </c>
      <c r="J23">
        <f t="shared" si="6"/>
        <v>33.496543899999999</v>
      </c>
      <c r="K23">
        <f t="shared" si="7"/>
        <v>5.19698318872958E-2</v>
      </c>
      <c r="L23" t="e">
        <f t="shared" si="8"/>
        <v>#N/A</v>
      </c>
      <c r="M23">
        <f t="shared" si="9"/>
        <v>2.1468631192154415E-3</v>
      </c>
    </row>
    <row r="24" spans="1:13" x14ac:dyDescent="0.25">
      <c r="A24">
        <f>data_file!A52</f>
        <v>35.481338899999997</v>
      </c>
      <c r="B24">
        <f>data_file!B52</f>
        <v>-8.1490430200000006</v>
      </c>
      <c r="C24">
        <f>data_file!C52</f>
        <v>-88.706961399999997</v>
      </c>
      <c r="D24">
        <f t="shared" si="0"/>
        <v>6.4021115534407489</v>
      </c>
      <c r="E24">
        <f t="shared" si="1"/>
        <v>35.481338899999997</v>
      </c>
      <c r="F24">
        <f t="shared" si="2"/>
        <v>2.0898041037735626</v>
      </c>
      <c r="G24">
        <f t="shared" si="3"/>
        <v>-88.584848961999995</v>
      </c>
      <c r="H24">
        <f t="shared" si="4"/>
        <v>5.1610917803017277E-2</v>
      </c>
      <c r="I24">
        <f t="shared" si="5"/>
        <v>-2.0891667011783319</v>
      </c>
      <c r="J24">
        <f t="shared" si="6"/>
        <v>35.481338899999997</v>
      </c>
      <c r="K24">
        <f t="shared" si="7"/>
        <v>5.1610917803017277E-2</v>
      </c>
      <c r="L24" t="e">
        <f t="shared" si="8"/>
        <v>#N/A</v>
      </c>
      <c r="M24">
        <f t="shared" si="9"/>
        <v>2.1470741184935398E-3</v>
      </c>
    </row>
    <row r="25" spans="1:13" x14ac:dyDescent="0.25">
      <c r="A25">
        <f>data_file!A53</f>
        <v>37.583740400000003</v>
      </c>
      <c r="B25">
        <f>data_file!B53</f>
        <v>-8.64279945</v>
      </c>
      <c r="C25">
        <f>data_file!C53</f>
        <v>-88.508741599999993</v>
      </c>
      <c r="D25">
        <f t="shared" si="0"/>
        <v>5.90730602344075</v>
      </c>
      <c r="E25">
        <f t="shared" si="1"/>
        <v>37.583740400000003</v>
      </c>
      <c r="F25">
        <f t="shared" si="2"/>
        <v>1.9740825118748699</v>
      </c>
      <c r="G25">
        <f t="shared" si="3"/>
        <v>-88.376925009999994</v>
      </c>
      <c r="H25">
        <f t="shared" si="4"/>
        <v>5.59143354776191E-2</v>
      </c>
      <c r="I25">
        <f t="shared" si="5"/>
        <v>-1.9732904881892812</v>
      </c>
      <c r="J25">
        <f t="shared" si="6"/>
        <v>37.583740400000003</v>
      </c>
      <c r="K25">
        <f t="shared" si="7"/>
        <v>5.59143354776191E-2</v>
      </c>
      <c r="L25" t="e">
        <f t="shared" si="8"/>
        <v>#N/A</v>
      </c>
      <c r="M25">
        <f t="shared" si="9"/>
        <v>2.1459969950447487E-3</v>
      </c>
    </row>
    <row r="26" spans="1:13" x14ac:dyDescent="0.25">
      <c r="A26">
        <f>data_file!A54</f>
        <v>39.810717099999998</v>
      </c>
      <c r="B26">
        <f>data_file!B54</f>
        <v>-9.0597410099999998</v>
      </c>
      <c r="C26">
        <f>data_file!C54</f>
        <v>-88.484939299999994</v>
      </c>
      <c r="D26">
        <f t="shared" si="0"/>
        <v>5.4912978634407494</v>
      </c>
      <c r="E26">
        <f t="shared" si="1"/>
        <v>39.810717099999998</v>
      </c>
      <c r="F26">
        <f t="shared" si="2"/>
        <v>1.8817628620779328</v>
      </c>
      <c r="G26">
        <f t="shared" si="3"/>
        <v>-88.348040791999992</v>
      </c>
      <c r="H26">
        <f t="shared" si="4"/>
        <v>5.4247709692814297E-2</v>
      </c>
      <c r="I26">
        <f t="shared" si="5"/>
        <v>-1.8809807694627867</v>
      </c>
      <c r="J26">
        <f t="shared" si="6"/>
        <v>39.810717099999998</v>
      </c>
      <c r="K26">
        <f t="shared" si="7"/>
        <v>5.4247709692814297E-2</v>
      </c>
      <c r="L26" t="e">
        <f t="shared" si="8"/>
        <v>#N/A</v>
      </c>
      <c r="M26">
        <f t="shared" si="9"/>
        <v>2.12537601714031E-3</v>
      </c>
    </row>
    <row r="27" spans="1:13" x14ac:dyDescent="0.25">
      <c r="A27">
        <f>data_file!A55</f>
        <v>42.169650300000001</v>
      </c>
      <c r="B27">
        <f>data_file!B55</f>
        <v>-9.5413739</v>
      </c>
      <c r="C27">
        <f>data_file!C55</f>
        <v>-88.414401900000001</v>
      </c>
      <c r="D27">
        <f t="shared" si="0"/>
        <v>5.0107007734407496</v>
      </c>
      <c r="E27">
        <f t="shared" si="1"/>
        <v>42.169650300000001</v>
      </c>
      <c r="F27">
        <f t="shared" si="2"/>
        <v>1.7804715506562203</v>
      </c>
      <c r="G27">
        <f t="shared" si="3"/>
        <v>-88.258757783000007</v>
      </c>
      <c r="H27">
        <f t="shared" si="4"/>
        <v>5.4100931366144876E-2</v>
      </c>
      <c r="I27">
        <f t="shared" si="5"/>
        <v>-1.7796494126432547</v>
      </c>
      <c r="J27">
        <f t="shared" si="6"/>
        <v>42.169650300000001</v>
      </c>
      <c r="K27">
        <f t="shared" si="7"/>
        <v>5.4100931366144876E-2</v>
      </c>
      <c r="L27" t="e">
        <f t="shared" si="8"/>
        <v>#N/A</v>
      </c>
      <c r="M27">
        <f t="shared" si="9"/>
        <v>2.1207314478710331E-3</v>
      </c>
    </row>
    <row r="28" spans="1:13" x14ac:dyDescent="0.25">
      <c r="A28">
        <f>data_file!A56</f>
        <v>44.668359199999998</v>
      </c>
      <c r="B28">
        <f>data_file!B56</f>
        <v>-10.0500819</v>
      </c>
      <c r="C28">
        <f>data_file!C56</f>
        <v>-88.343631299999998</v>
      </c>
      <c r="D28">
        <f t="shared" si="0"/>
        <v>4.5035354734407491</v>
      </c>
      <c r="E28">
        <f t="shared" si="1"/>
        <v>44.668359199999998</v>
      </c>
      <c r="F28">
        <f t="shared" si="2"/>
        <v>1.6794874915933107</v>
      </c>
      <c r="G28">
        <f t="shared" si="3"/>
        <v>-88.167129815999999</v>
      </c>
      <c r="H28">
        <f t="shared" si="4"/>
        <v>5.3717002915904061E-2</v>
      </c>
      <c r="I28">
        <f t="shared" si="5"/>
        <v>-1.6786282250743085</v>
      </c>
      <c r="J28">
        <f t="shared" si="6"/>
        <v>44.668359199999998</v>
      </c>
      <c r="K28">
        <f t="shared" si="7"/>
        <v>5.3717002915904061E-2</v>
      </c>
      <c r="L28" t="e">
        <f t="shared" si="8"/>
        <v>#N/A</v>
      </c>
      <c r="M28">
        <f t="shared" si="9"/>
        <v>2.1225875402643879E-3</v>
      </c>
    </row>
    <row r="29" spans="1:13" x14ac:dyDescent="0.25">
      <c r="A29">
        <f>data_file!A57</f>
        <v>47.315125899999998</v>
      </c>
      <c r="B29">
        <f>data_file!B57</f>
        <v>-10.5467116</v>
      </c>
      <c r="C29">
        <f>data_file!C57</f>
        <v>-88.222793600000003</v>
      </c>
      <c r="D29">
        <f t="shared" si="0"/>
        <v>4.0055688734407493</v>
      </c>
      <c r="E29">
        <f t="shared" si="1"/>
        <v>47.315125899999998</v>
      </c>
      <c r="F29">
        <f t="shared" si="2"/>
        <v>1.5859096570897027</v>
      </c>
      <c r="G29">
        <f t="shared" si="3"/>
        <v>-88.027734437000007</v>
      </c>
      <c r="H29">
        <f t="shared" si="4"/>
        <v>5.458023898380919E-2</v>
      </c>
      <c r="I29">
        <f t="shared" si="5"/>
        <v>-1.5849701694236547</v>
      </c>
      <c r="J29">
        <f t="shared" si="6"/>
        <v>47.315125899999998</v>
      </c>
      <c r="K29">
        <f t="shared" si="7"/>
        <v>5.458023898380919E-2</v>
      </c>
      <c r="L29" t="e">
        <f t="shared" si="8"/>
        <v>#N/A</v>
      </c>
      <c r="M29">
        <f t="shared" si="9"/>
        <v>2.122262199770469E-3</v>
      </c>
    </row>
    <row r="30" spans="1:13" x14ac:dyDescent="0.25">
      <c r="A30">
        <f>data_file!A58</f>
        <v>50.1187234</v>
      </c>
      <c r="B30">
        <f>data_file!B58</f>
        <v>-11.043907000000001</v>
      </c>
      <c r="C30">
        <f>data_file!C58</f>
        <v>-88.114214099999998</v>
      </c>
      <c r="D30">
        <f t="shared" si="0"/>
        <v>3.5132323734407489</v>
      </c>
      <c r="E30">
        <f t="shared" si="1"/>
        <v>50.1187234</v>
      </c>
      <c r="F30">
        <f t="shared" si="2"/>
        <v>1.4985168084553677</v>
      </c>
      <c r="G30">
        <f t="shared" si="3"/>
        <v>-87.913869109999993</v>
      </c>
      <c r="H30">
        <f t="shared" si="4"/>
        <v>5.4548722002790512E-2</v>
      </c>
      <c r="I30">
        <f t="shared" si="5"/>
        <v>-1.4975236432694889</v>
      </c>
      <c r="J30">
        <f t="shared" si="6"/>
        <v>50.1187234</v>
      </c>
      <c r="K30">
        <f t="shared" si="7"/>
        <v>5.4548722002790512E-2</v>
      </c>
      <c r="L30" t="e">
        <f t="shared" si="8"/>
        <v>#N/A</v>
      </c>
      <c r="M30">
        <f t="shared" si="9"/>
        <v>2.1205398751688773E-3</v>
      </c>
    </row>
    <row r="31" spans="1:13" x14ac:dyDescent="0.25">
      <c r="A31">
        <f>data_file!A59</f>
        <v>53.0884444</v>
      </c>
      <c r="B31">
        <f>data_file!B59</f>
        <v>-11.5363846</v>
      </c>
      <c r="C31">
        <f>data_file!C59</f>
        <v>-88.060055700000007</v>
      </c>
      <c r="D31">
        <f t="shared" si="0"/>
        <v>3.0141234734407494</v>
      </c>
      <c r="E31">
        <f t="shared" si="1"/>
        <v>53.0884444</v>
      </c>
      <c r="F31">
        <f t="shared" si="2"/>
        <v>1.4148362342987313</v>
      </c>
      <c r="G31">
        <f t="shared" si="3"/>
        <v>-87.825309146000009</v>
      </c>
      <c r="H31">
        <f t="shared" si="4"/>
        <v>5.3687945951920203E-2</v>
      </c>
      <c r="I31">
        <f t="shared" si="5"/>
        <v>-1.4138172351276801</v>
      </c>
      <c r="J31">
        <f t="shared" si="6"/>
        <v>53.0884444</v>
      </c>
      <c r="K31">
        <f t="shared" si="7"/>
        <v>5.3687945951920203E-2</v>
      </c>
      <c r="L31" t="e">
        <f t="shared" si="8"/>
        <v>#N/A</v>
      </c>
      <c r="M31">
        <f t="shared" si="9"/>
        <v>2.1204442577488851E-3</v>
      </c>
    </row>
    <row r="32" spans="1:13" x14ac:dyDescent="0.25">
      <c r="A32">
        <f>data_file!A60</f>
        <v>56.234132500000001</v>
      </c>
      <c r="B32">
        <f>data_file!B60</f>
        <v>-12.040748600000001</v>
      </c>
      <c r="C32">
        <f>data_file!C60</f>
        <v>-87.909527699999998</v>
      </c>
      <c r="D32">
        <f t="shared" si="0"/>
        <v>2.5136506734407487</v>
      </c>
      <c r="E32">
        <f t="shared" si="1"/>
        <v>56.234132500000001</v>
      </c>
      <c r="F32">
        <f t="shared" si="2"/>
        <v>1.3356188312855088</v>
      </c>
      <c r="G32">
        <f t="shared" si="3"/>
        <v>-87.655665951000003</v>
      </c>
      <c r="H32">
        <f t="shared" si="4"/>
        <v>5.4633397752353749E-2</v>
      </c>
      <c r="I32">
        <f t="shared" si="5"/>
        <v>-1.3345009757712811</v>
      </c>
      <c r="J32">
        <f t="shared" si="6"/>
        <v>56.234132500000001</v>
      </c>
      <c r="K32">
        <f t="shared" si="7"/>
        <v>5.4633397752353749E-2</v>
      </c>
      <c r="L32" t="e">
        <f t="shared" si="8"/>
        <v>#N/A</v>
      </c>
      <c r="M32">
        <f t="shared" si="9"/>
        <v>2.1208074294472605E-3</v>
      </c>
    </row>
    <row r="33" spans="1:13" x14ac:dyDescent="0.25">
      <c r="A33">
        <f>data_file!A61</f>
        <v>59.5662144</v>
      </c>
      <c r="B33">
        <f>data_file!B61</f>
        <v>-12.5304362</v>
      </c>
      <c r="C33">
        <f>data_file!C61</f>
        <v>-87.774229800000001</v>
      </c>
      <c r="D33">
        <f t="shared" si="0"/>
        <v>2.0209329734407486</v>
      </c>
      <c r="E33">
        <f t="shared" si="1"/>
        <v>59.5662144</v>
      </c>
      <c r="F33">
        <f t="shared" si="2"/>
        <v>1.261963077966616</v>
      </c>
      <c r="G33">
        <f t="shared" si="3"/>
        <v>-87.505583756999997</v>
      </c>
      <c r="H33">
        <f t="shared" si="4"/>
        <v>5.492318858995722E-2</v>
      </c>
      <c r="I33">
        <f t="shared" si="5"/>
        <v>-1.2607673272678377</v>
      </c>
      <c r="J33">
        <f t="shared" si="6"/>
        <v>59.5662144</v>
      </c>
      <c r="K33">
        <f t="shared" si="7"/>
        <v>5.492318858995722E-2</v>
      </c>
      <c r="L33" t="e">
        <f t="shared" si="8"/>
        <v>#N/A</v>
      </c>
      <c r="M33">
        <f t="shared" si="9"/>
        <v>2.1192646095492653E-3</v>
      </c>
    </row>
    <row r="34" spans="1:13" x14ac:dyDescent="0.25">
      <c r="A34">
        <f>data_file!A62</f>
        <v>63.095734399999998</v>
      </c>
      <c r="B34">
        <f>data_file!B62</f>
        <v>-13.035822</v>
      </c>
      <c r="C34">
        <f>data_file!C62</f>
        <v>-87.651026299999998</v>
      </c>
      <c r="D34">
        <f t="shared" si="0"/>
        <v>1.5214159734407495</v>
      </c>
      <c r="E34">
        <f t="shared" si="1"/>
        <v>63.095734399999998</v>
      </c>
      <c r="F34">
        <f t="shared" si="2"/>
        <v>1.1914362200898105</v>
      </c>
      <c r="G34">
        <f t="shared" si="3"/>
        <v>-87.350560763000004</v>
      </c>
      <c r="H34">
        <f t="shared" si="4"/>
        <v>5.5074092006761367E-2</v>
      </c>
      <c r="I34">
        <f t="shared" si="5"/>
        <v>-1.1901626405376395</v>
      </c>
      <c r="J34">
        <f t="shared" si="6"/>
        <v>63.095734399999998</v>
      </c>
      <c r="K34">
        <f t="shared" si="7"/>
        <v>5.5074092006761367E-2</v>
      </c>
      <c r="L34" t="e">
        <f t="shared" si="8"/>
        <v>#N/A</v>
      </c>
      <c r="M34">
        <f t="shared" si="9"/>
        <v>2.1194043356200843E-3</v>
      </c>
    </row>
    <row r="35" spans="1:13" x14ac:dyDescent="0.25">
      <c r="A35">
        <f>data_file!A63</f>
        <v>66.834391800000006</v>
      </c>
      <c r="B35">
        <f>data_file!B63</f>
        <v>-13.5107023</v>
      </c>
      <c r="C35">
        <f>data_file!C63</f>
        <v>-87.588883899999999</v>
      </c>
      <c r="D35">
        <f t="shared" si="0"/>
        <v>1.0474008734407505</v>
      </c>
      <c r="E35">
        <f t="shared" si="1"/>
        <v>66.834391800000006</v>
      </c>
      <c r="F35">
        <f t="shared" si="2"/>
        <v>1.1281583019964787</v>
      </c>
      <c r="G35">
        <f t="shared" si="3"/>
        <v>-87.264526633999992</v>
      </c>
      <c r="H35">
        <f t="shared" si="4"/>
        <v>5.3841221125746387E-2</v>
      </c>
      <c r="I35">
        <f t="shared" si="5"/>
        <v>-1.1268727866406512</v>
      </c>
      <c r="J35">
        <f t="shared" si="6"/>
        <v>66.834391800000006</v>
      </c>
      <c r="K35">
        <f t="shared" si="7"/>
        <v>5.3841221125746387E-2</v>
      </c>
      <c r="L35" t="e">
        <f t="shared" si="8"/>
        <v>#N/A</v>
      </c>
      <c r="M35">
        <f t="shared" si="9"/>
        <v>2.1132225692837544E-3</v>
      </c>
    </row>
    <row r="36" spans="1:13" x14ac:dyDescent="0.25">
      <c r="A36">
        <f>data_file!A64</f>
        <v>70.794578400000006</v>
      </c>
      <c r="B36">
        <f>data_file!B64</f>
        <v>-14.021228799999999</v>
      </c>
      <c r="C36">
        <f>data_file!C64</f>
        <v>-87.366282600000005</v>
      </c>
      <c r="D36">
        <f t="shared" si="0"/>
        <v>0.54209717344074981</v>
      </c>
      <c r="E36">
        <f t="shared" si="1"/>
        <v>70.794578400000006</v>
      </c>
      <c r="F36">
        <f t="shared" si="2"/>
        <v>1.0643999823357999</v>
      </c>
      <c r="G36">
        <f t="shared" si="3"/>
        <v>-87.045981654000002</v>
      </c>
      <c r="H36">
        <f t="shared" si="4"/>
        <v>5.4853329467367144E-2</v>
      </c>
      <c r="I36">
        <f t="shared" si="5"/>
        <v>-1.0629856229708827</v>
      </c>
      <c r="J36">
        <f t="shared" si="6"/>
        <v>70.794578400000006</v>
      </c>
      <c r="K36">
        <f t="shared" si="7"/>
        <v>5.4853329467367144E-2</v>
      </c>
      <c r="L36" t="e">
        <f t="shared" si="8"/>
        <v>#N/A</v>
      </c>
      <c r="M36">
        <f t="shared" si="9"/>
        <v>2.1149141417667445E-3</v>
      </c>
    </row>
    <row r="37" spans="1:13" x14ac:dyDescent="0.25">
      <c r="A37">
        <f>data_file!A65</f>
        <v>74.989420899999999</v>
      </c>
      <c r="B37">
        <f>data_file!B65</f>
        <v>-14.508247000000001</v>
      </c>
      <c r="C37">
        <f>data_file!C65</f>
        <v>-87.288507199999998</v>
      </c>
      <c r="D37">
        <f t="shared" si="0"/>
        <v>5.8062373440749937E-2</v>
      </c>
      <c r="E37">
        <f t="shared" si="1"/>
        <v>74.989420899999999</v>
      </c>
      <c r="F37">
        <f t="shared" si="2"/>
        <v>1.0067070701032743</v>
      </c>
      <c r="G37">
        <f t="shared" si="3"/>
        <v>-86.959236525999998</v>
      </c>
      <c r="H37">
        <f t="shared" si="4"/>
        <v>5.3402210836026712E-2</v>
      </c>
      <c r="I37">
        <f t="shared" si="5"/>
        <v>-1.0052896741107726</v>
      </c>
      <c r="J37">
        <f t="shared" si="6"/>
        <v>74.989420899999999</v>
      </c>
      <c r="K37">
        <f t="shared" si="7"/>
        <v>5.3402210836026712E-2</v>
      </c>
      <c r="L37" t="e">
        <f t="shared" si="8"/>
        <v>#N/A</v>
      </c>
      <c r="M37">
        <f t="shared" si="9"/>
        <v>2.111197729446514E-3</v>
      </c>
    </row>
    <row r="38" spans="1:13" x14ac:dyDescent="0.25">
      <c r="A38">
        <f>data_file!A66</f>
        <v>79.432823499999998</v>
      </c>
      <c r="B38">
        <f>data_file!B66</f>
        <v>-15.0094809</v>
      </c>
      <c r="C38">
        <f>data_file!C66</f>
        <v>-87.155174099999996</v>
      </c>
      <c r="D38">
        <f t="shared" si="0"/>
        <v>-0.43778512655925006</v>
      </c>
      <c r="E38">
        <f t="shared" si="1"/>
        <v>79.432823499999998</v>
      </c>
      <c r="F38">
        <f t="shared" si="2"/>
        <v>0.95084722567701574</v>
      </c>
      <c r="G38">
        <f t="shared" si="3"/>
        <v>-86.827131432999991</v>
      </c>
      <c r="H38">
        <f t="shared" si="4"/>
        <v>5.262816189522878E-2</v>
      </c>
      <c r="I38">
        <f t="shared" si="5"/>
        <v>-0.94938965822954247</v>
      </c>
      <c r="J38">
        <f t="shared" si="6"/>
        <v>79.432823499999998</v>
      </c>
      <c r="K38">
        <f t="shared" si="7"/>
        <v>5.262816189522878E-2</v>
      </c>
      <c r="L38" t="e">
        <f t="shared" si="8"/>
        <v>#N/A</v>
      </c>
      <c r="M38">
        <f t="shared" si="9"/>
        <v>2.1104527573550789E-3</v>
      </c>
    </row>
    <row r="39" spans="1:13" x14ac:dyDescent="0.25">
      <c r="A39">
        <f>data_file!A67</f>
        <v>84.139514199999994</v>
      </c>
      <c r="B39">
        <f>data_file!B67</f>
        <v>-15.470101700000001</v>
      </c>
      <c r="C39">
        <f>data_file!C67</f>
        <v>-86.965950399999997</v>
      </c>
      <c r="D39">
        <f t="shared" si="0"/>
        <v>-0.89494642655925105</v>
      </c>
      <c r="E39">
        <f t="shared" si="1"/>
        <v>84.139514199999994</v>
      </c>
      <c r="F39">
        <f t="shared" si="2"/>
        <v>0.90209583706921648</v>
      </c>
      <c r="G39">
        <f t="shared" si="3"/>
        <v>-86.637270583000003</v>
      </c>
      <c r="H39">
        <f t="shared" si="4"/>
        <v>5.2914246041334503E-2</v>
      </c>
      <c r="I39">
        <f t="shared" si="5"/>
        <v>-0.90054260411347975</v>
      </c>
      <c r="J39">
        <f t="shared" si="6"/>
        <v>84.139514199999994</v>
      </c>
      <c r="K39">
        <f t="shared" si="7"/>
        <v>5.2914246041334503E-2</v>
      </c>
      <c r="L39" t="e">
        <f t="shared" si="8"/>
        <v>#N/A</v>
      </c>
      <c r="M39">
        <f t="shared" si="9"/>
        <v>2.1004670231984826E-3</v>
      </c>
    </row>
    <row r="40" spans="1:13" x14ac:dyDescent="0.25">
      <c r="A40">
        <f>data_file!A68</f>
        <v>89.125093800000002</v>
      </c>
      <c r="B40">
        <f>data_file!B68</f>
        <v>-16.021717599999999</v>
      </c>
      <c r="C40">
        <f>data_file!C68</f>
        <v>-86.623372200000006</v>
      </c>
      <c r="D40">
        <f t="shared" si="0"/>
        <v>-1.4469525265592491</v>
      </c>
      <c r="E40">
        <f t="shared" si="1"/>
        <v>89.125093800000002</v>
      </c>
      <c r="F40">
        <f t="shared" si="2"/>
        <v>0.84654953144454692</v>
      </c>
      <c r="G40">
        <f t="shared" si="3"/>
        <v>-86.318350261000006</v>
      </c>
      <c r="H40">
        <f t="shared" si="4"/>
        <v>5.4359231136543625E-2</v>
      </c>
      <c r="I40">
        <f t="shared" si="5"/>
        <v>-0.84480245216217598</v>
      </c>
      <c r="J40">
        <f t="shared" si="6"/>
        <v>89.125093800000002</v>
      </c>
      <c r="K40">
        <f t="shared" si="7"/>
        <v>5.4359231136543625E-2</v>
      </c>
      <c r="L40" t="e">
        <f t="shared" si="8"/>
        <v>#N/A</v>
      </c>
      <c r="M40">
        <f t="shared" si="9"/>
        <v>2.1138052193414125E-3</v>
      </c>
    </row>
    <row r="41" spans="1:13" x14ac:dyDescent="0.25">
      <c r="A41">
        <f>data_file!A69</f>
        <v>94.406087600000006</v>
      </c>
      <c r="B41">
        <f>data_file!B69</f>
        <v>-16.491602</v>
      </c>
      <c r="C41">
        <f>data_file!C69</f>
        <v>-86.459183800000005</v>
      </c>
      <c r="D41">
        <f t="shared" si="0"/>
        <v>-1.9129223265592508</v>
      </c>
      <c r="E41">
        <f t="shared" si="1"/>
        <v>94.406087600000006</v>
      </c>
      <c r="F41">
        <f t="shared" si="2"/>
        <v>0.80233157478718542</v>
      </c>
      <c r="G41">
        <f t="shared" si="3"/>
        <v>-86.141161883999999</v>
      </c>
      <c r="H41">
        <f t="shared" si="4"/>
        <v>5.3995732676312198E-2</v>
      </c>
      <c r="I41">
        <f t="shared" si="5"/>
        <v>-0.80051259624894922</v>
      </c>
      <c r="J41">
        <f t="shared" si="6"/>
        <v>94.406087600000006</v>
      </c>
      <c r="K41">
        <f t="shared" si="7"/>
        <v>5.3995732676312198E-2</v>
      </c>
      <c r="L41" t="e">
        <f t="shared" si="8"/>
        <v>#N/A</v>
      </c>
      <c r="M41">
        <f t="shared" si="9"/>
        <v>2.1059689402951045E-3</v>
      </c>
    </row>
    <row r="42" spans="1:13" x14ac:dyDescent="0.25">
      <c r="A42">
        <f>data_file!A70</f>
        <v>100</v>
      </c>
      <c r="B42">
        <f>data_file!B70</f>
        <v>-16.953478499999999</v>
      </c>
      <c r="C42">
        <f>data_file!C70</f>
        <v>-86.796034700000007</v>
      </c>
      <c r="D42">
        <f t="shared" si="0"/>
        <v>-2.3723218265592489</v>
      </c>
      <c r="E42">
        <f t="shared" si="1"/>
        <v>100</v>
      </c>
      <c r="F42">
        <f t="shared" si="2"/>
        <v>0.76099868913256163</v>
      </c>
      <c r="G42">
        <f t="shared" si="3"/>
        <v>-86.491061880000004</v>
      </c>
      <c r="H42">
        <f t="shared" si="4"/>
        <v>4.6576352073913696E-2</v>
      </c>
      <c r="I42">
        <f t="shared" si="5"/>
        <v>-0.75957201652573014</v>
      </c>
      <c r="J42">
        <f t="shared" si="6"/>
        <v>100</v>
      </c>
      <c r="K42">
        <f t="shared" si="7"/>
        <v>4.6576352073913696E-2</v>
      </c>
      <c r="L42" t="e">
        <f t="shared" si="8"/>
        <v>#N/A</v>
      </c>
      <c r="M42">
        <f t="shared" si="9"/>
        <v>2.0953239407089722E-3</v>
      </c>
    </row>
    <row r="43" spans="1:13" x14ac:dyDescent="0.25">
      <c r="A43">
        <f>data_file!A71</f>
        <v>105.92537299999999</v>
      </c>
      <c r="B43">
        <f>data_file!B71</f>
        <v>-17.445303500000001</v>
      </c>
      <c r="C43">
        <f>data_file!C71</f>
        <v>-86.298567199999994</v>
      </c>
      <c r="D43">
        <f t="shared" si="0"/>
        <v>-2.8640103265592511</v>
      </c>
      <c r="E43">
        <f t="shared" si="1"/>
        <v>105.92537299999999</v>
      </c>
      <c r="F43">
        <f t="shared" si="2"/>
        <v>0.7191168808318017</v>
      </c>
      <c r="G43">
        <f t="shared" si="3"/>
        <v>-85.989053267999992</v>
      </c>
      <c r="H43">
        <f t="shared" si="4"/>
        <v>5.0300114186060139E-2</v>
      </c>
      <c r="I43">
        <f t="shared" si="5"/>
        <v>-0.71735555118095307</v>
      </c>
      <c r="J43">
        <f t="shared" si="6"/>
        <v>105.92537299999999</v>
      </c>
      <c r="K43">
        <f t="shared" si="7"/>
        <v>5.0300114186060139E-2</v>
      </c>
      <c r="L43" t="e">
        <f t="shared" si="8"/>
        <v>#N/A</v>
      </c>
      <c r="M43">
        <f t="shared" si="9"/>
        <v>2.0945255683758254E-3</v>
      </c>
    </row>
    <row r="44" spans="1:13" x14ac:dyDescent="0.25">
      <c r="A44">
        <f>data_file!A72</f>
        <v>112.20184500000001</v>
      </c>
      <c r="B44">
        <f>data_file!B72</f>
        <v>-17.969312599999999</v>
      </c>
      <c r="C44">
        <f>data_file!C72</f>
        <v>-86.484991300000004</v>
      </c>
      <c r="D44">
        <f t="shared" si="0"/>
        <v>-3.3861180265592488</v>
      </c>
      <c r="E44">
        <f t="shared" si="1"/>
        <v>112.20184500000001</v>
      </c>
      <c r="F44">
        <f t="shared" si="2"/>
        <v>0.67716436949693726</v>
      </c>
      <c r="G44">
        <f t="shared" si="3"/>
        <v>-86.18416670900001</v>
      </c>
      <c r="H44">
        <f t="shared" si="4"/>
        <v>4.5065040525561532E-2</v>
      </c>
      <c r="I44">
        <f t="shared" si="5"/>
        <v>-0.67566317454676628</v>
      </c>
      <c r="J44">
        <f t="shared" si="6"/>
        <v>112.20184500000001</v>
      </c>
      <c r="K44">
        <f t="shared" si="7"/>
        <v>4.5065040525561532E-2</v>
      </c>
      <c r="L44" t="e">
        <f t="shared" si="8"/>
        <v>#N/A</v>
      </c>
      <c r="M44">
        <f t="shared" si="9"/>
        <v>2.0993743366032195E-3</v>
      </c>
    </row>
    <row r="45" spans="1:13" x14ac:dyDescent="0.25">
      <c r="A45">
        <f>data_file!A73</f>
        <v>118.850223</v>
      </c>
      <c r="B45">
        <f>data_file!B73</f>
        <v>-18.4460303</v>
      </c>
      <c r="C45">
        <f>data_file!C73</f>
        <v>-85.671304399999997</v>
      </c>
      <c r="D45">
        <f t="shared" si="0"/>
        <v>-3.8650514265592513</v>
      </c>
      <c r="E45">
        <f t="shared" si="1"/>
        <v>118.850223</v>
      </c>
      <c r="F45">
        <f t="shared" si="2"/>
        <v>0.640836778685549</v>
      </c>
      <c r="G45">
        <f t="shared" si="3"/>
        <v>-85.368671636999991</v>
      </c>
      <c r="H45">
        <f t="shared" si="4"/>
        <v>5.1743682653916025E-2</v>
      </c>
      <c r="I45">
        <f t="shared" si="5"/>
        <v>-0.63874436844600213</v>
      </c>
      <c r="J45">
        <f t="shared" si="6"/>
        <v>118.850223</v>
      </c>
      <c r="K45">
        <f t="shared" si="7"/>
        <v>5.1743682653916025E-2</v>
      </c>
      <c r="L45" t="e">
        <f t="shared" si="8"/>
        <v>#N/A</v>
      </c>
      <c r="M45">
        <f t="shared" si="9"/>
        <v>2.0964912132744673E-3</v>
      </c>
    </row>
    <row r="46" spans="1:13" x14ac:dyDescent="0.25">
      <c r="A46">
        <f>data_file!A74</f>
        <v>125.89254099999999</v>
      </c>
      <c r="B46">
        <f>data_file!B74</f>
        <v>-18.9488673</v>
      </c>
      <c r="C46">
        <f>data_file!C74</f>
        <v>-85.903377800000001</v>
      </c>
      <c r="D46">
        <f t="shared" si="0"/>
        <v>-4.36117622655925</v>
      </c>
      <c r="E46">
        <f t="shared" si="1"/>
        <v>125.89254099999999</v>
      </c>
      <c r="F46">
        <f t="shared" si="2"/>
        <v>0.60525890620076928</v>
      </c>
      <c r="G46">
        <f t="shared" si="3"/>
        <v>-85.609773806999996</v>
      </c>
      <c r="H46">
        <f t="shared" si="4"/>
        <v>4.63319305129496E-2</v>
      </c>
      <c r="I46">
        <f t="shared" si="5"/>
        <v>-0.60348297055533784</v>
      </c>
      <c r="J46">
        <f t="shared" si="6"/>
        <v>125.89254099999999</v>
      </c>
      <c r="K46">
        <f t="shared" si="7"/>
        <v>4.63319305129496E-2</v>
      </c>
      <c r="L46" t="e">
        <f t="shared" si="8"/>
        <v>#N/A</v>
      </c>
      <c r="M46">
        <f t="shared" si="9"/>
        <v>2.0948605236973533E-3</v>
      </c>
    </row>
    <row r="47" spans="1:13" x14ac:dyDescent="0.25">
      <c r="A47">
        <f>data_file!A75</f>
        <v>133.35214300000001</v>
      </c>
      <c r="B47">
        <f>data_file!B75</f>
        <v>-19.434398000000002</v>
      </c>
      <c r="C47">
        <f>data_file!C75</f>
        <v>-85.938199499999996</v>
      </c>
      <c r="D47">
        <f t="shared" si="0"/>
        <v>-4.8456969265592509</v>
      </c>
      <c r="E47">
        <f t="shared" si="1"/>
        <v>133.35214300000001</v>
      </c>
      <c r="F47">
        <f t="shared" si="2"/>
        <v>0.57242046703546567</v>
      </c>
      <c r="G47">
        <f t="shared" si="3"/>
        <v>-85.631795697999991</v>
      </c>
      <c r="H47">
        <f t="shared" si="4"/>
        <v>4.3598812588871487E-2</v>
      </c>
      <c r="I47">
        <f t="shared" si="5"/>
        <v>-0.57075768468058419</v>
      </c>
      <c r="J47">
        <f t="shared" si="6"/>
        <v>133.35214300000001</v>
      </c>
      <c r="K47">
        <f t="shared" si="7"/>
        <v>4.3598812588871487E-2</v>
      </c>
      <c r="L47" t="e">
        <f t="shared" si="8"/>
        <v>#N/A</v>
      </c>
      <c r="M47">
        <f t="shared" si="9"/>
        <v>2.0910690054336653E-3</v>
      </c>
    </row>
    <row r="48" spans="1:13" x14ac:dyDescent="0.25">
      <c r="A48">
        <f>data_file!A76</f>
        <v>141.25375399999999</v>
      </c>
      <c r="B48">
        <f>data_file!B76</f>
        <v>-19.947441900000001</v>
      </c>
      <c r="C48">
        <f>data_file!C76</f>
        <v>-85.703480299999995</v>
      </c>
      <c r="D48">
        <f t="shared" si="0"/>
        <v>-5.3579903265592517</v>
      </c>
      <c r="E48">
        <f t="shared" si="1"/>
        <v>141.25375399999999</v>
      </c>
      <c r="F48">
        <f t="shared" si="2"/>
        <v>0.539635464719605</v>
      </c>
      <c r="G48">
        <f t="shared" si="3"/>
        <v>-85.390160361</v>
      </c>
      <c r="H48">
        <f t="shared" si="4"/>
        <v>4.3370558457615858E-2</v>
      </c>
      <c r="I48">
        <f t="shared" si="5"/>
        <v>-0.53788979302661855</v>
      </c>
      <c r="J48">
        <f t="shared" si="6"/>
        <v>141.25375399999999</v>
      </c>
      <c r="K48">
        <f t="shared" si="7"/>
        <v>4.3370558457615858E-2</v>
      </c>
      <c r="L48" t="e">
        <f t="shared" si="8"/>
        <v>#N/A</v>
      </c>
      <c r="M48">
        <f t="shared" si="9"/>
        <v>2.0947241025071734E-3</v>
      </c>
    </row>
    <row r="49" spans="1:13" x14ac:dyDescent="0.25">
      <c r="A49">
        <f>data_file!A77</f>
        <v>149.62356600000001</v>
      </c>
      <c r="B49">
        <f>data_file!B77</f>
        <v>-20.428113100000001</v>
      </c>
      <c r="C49">
        <f>data_file!C77</f>
        <v>-85.559652600000007</v>
      </c>
      <c r="D49">
        <f t="shared" si="0"/>
        <v>-5.8384445265592504</v>
      </c>
      <c r="E49">
        <f t="shared" si="1"/>
        <v>149.62356600000001</v>
      </c>
      <c r="F49">
        <f t="shared" si="2"/>
        <v>0.51059642965135388</v>
      </c>
      <c r="G49">
        <f t="shared" si="3"/>
        <v>-85.249933105000011</v>
      </c>
      <c r="H49">
        <f t="shared" si="4"/>
        <v>4.228216919482318E-2</v>
      </c>
      <c r="I49">
        <f t="shared" si="5"/>
        <v>-0.50884273812337177</v>
      </c>
      <c r="J49">
        <f t="shared" si="6"/>
        <v>149.62356600000001</v>
      </c>
      <c r="K49">
        <f t="shared" si="7"/>
        <v>4.228216919482318E-2</v>
      </c>
      <c r="L49" t="e">
        <f t="shared" si="8"/>
        <v>#N/A</v>
      </c>
      <c r="M49">
        <f t="shared" si="9"/>
        <v>2.0904344293305615E-3</v>
      </c>
    </row>
    <row r="50" spans="1:13" x14ac:dyDescent="0.25">
      <c r="A50">
        <f>data_file!A78</f>
        <v>158.48931899999999</v>
      </c>
      <c r="B50">
        <f>data_file!B78</f>
        <v>-20.929837500000001</v>
      </c>
      <c r="C50">
        <f>data_file!C78</f>
        <v>-85.308740499999999</v>
      </c>
      <c r="D50">
        <f t="shared" si="0"/>
        <v>-6.3379771265592524</v>
      </c>
      <c r="E50">
        <f t="shared" si="1"/>
        <v>158.48931899999999</v>
      </c>
      <c r="F50">
        <f t="shared" si="2"/>
        <v>0.48206005244006356</v>
      </c>
      <c r="G50">
        <f t="shared" si="3"/>
        <v>-84.996463927999997</v>
      </c>
      <c r="H50">
        <f t="shared" si="4"/>
        <v>4.2043939494243898E-2</v>
      </c>
      <c r="I50">
        <f t="shared" si="5"/>
        <v>-0.4802230745292454</v>
      </c>
      <c r="J50">
        <f t="shared" si="6"/>
        <v>158.48931899999999</v>
      </c>
      <c r="K50">
        <f t="shared" si="7"/>
        <v>4.2043939494243898E-2</v>
      </c>
      <c r="L50" t="e">
        <f t="shared" si="8"/>
        <v>#N/A</v>
      </c>
      <c r="M50">
        <f t="shared" si="9"/>
        <v>2.0911111051574631E-3</v>
      </c>
    </row>
    <row r="51" spans="1:13" x14ac:dyDescent="0.25">
      <c r="A51">
        <f>data_file!A79</f>
        <v>167.880402</v>
      </c>
      <c r="B51">
        <f>data_file!B79</f>
        <v>-21.453095399999999</v>
      </c>
      <c r="C51">
        <f>data_file!C79</f>
        <v>-85.120399000000006</v>
      </c>
      <c r="D51">
        <f t="shared" si="0"/>
        <v>-6.863045426559248</v>
      </c>
      <c r="E51">
        <f t="shared" si="1"/>
        <v>167.880402</v>
      </c>
      <c r="F51">
        <f t="shared" si="2"/>
        <v>0.4537824845881317</v>
      </c>
      <c r="G51">
        <f t="shared" si="3"/>
        <v>-84.789505481000006</v>
      </c>
      <c r="H51">
        <f t="shared" si="4"/>
        <v>4.1210251235887965E-2</v>
      </c>
      <c r="I51">
        <f t="shared" si="5"/>
        <v>-0.45190735611633159</v>
      </c>
      <c r="J51">
        <f t="shared" si="6"/>
        <v>167.880402</v>
      </c>
      <c r="K51">
        <f t="shared" si="7"/>
        <v>4.1210251235887965E-2</v>
      </c>
      <c r="L51" t="e">
        <f t="shared" si="8"/>
        <v>#N/A</v>
      </c>
      <c r="M51">
        <f t="shared" si="9"/>
        <v>2.0978320703620508E-3</v>
      </c>
    </row>
    <row r="52" spans="1:13" x14ac:dyDescent="0.25">
      <c r="A52">
        <f>data_file!A80</f>
        <v>177.82794100000001</v>
      </c>
      <c r="B52">
        <f>data_file!B80</f>
        <v>-21.953008400000002</v>
      </c>
      <c r="C52">
        <f>data_file!C80</f>
        <v>-84.895419200000006</v>
      </c>
      <c r="D52">
        <f t="shared" si="0"/>
        <v>-7.360525426559251</v>
      </c>
      <c r="E52">
        <f t="shared" si="1"/>
        <v>177.82794100000001</v>
      </c>
      <c r="F52">
        <f t="shared" si="2"/>
        <v>0.42852259743807064</v>
      </c>
      <c r="G52">
        <f t="shared" si="3"/>
        <v>-84.555217708000001</v>
      </c>
      <c r="H52">
        <f t="shared" si="4"/>
        <v>4.0660972663652303E-2</v>
      </c>
      <c r="I52">
        <f t="shared" si="5"/>
        <v>-0.42658914873343468</v>
      </c>
      <c r="J52">
        <f t="shared" si="6"/>
        <v>177.82794100000001</v>
      </c>
      <c r="K52">
        <f t="shared" si="7"/>
        <v>4.0660972663652303E-2</v>
      </c>
      <c r="L52" t="e">
        <f t="shared" si="8"/>
        <v>#N/A</v>
      </c>
      <c r="M52">
        <f t="shared" si="9"/>
        <v>2.0980233997179333E-3</v>
      </c>
    </row>
    <row r="53" spans="1:13" x14ac:dyDescent="0.25">
      <c r="A53">
        <f>data_file!A81</f>
        <v>188.36490900000001</v>
      </c>
      <c r="B53">
        <f>data_file!B81</f>
        <v>-22.457207400000001</v>
      </c>
      <c r="C53">
        <f>data_file!C81</f>
        <v>-84.638502700000004</v>
      </c>
      <c r="D53">
        <f t="shared" si="0"/>
        <v>-7.862347826559251</v>
      </c>
      <c r="E53">
        <f t="shared" si="1"/>
        <v>188.36490900000001</v>
      </c>
      <c r="F53">
        <f t="shared" si="2"/>
        <v>0.40446654818770972</v>
      </c>
      <c r="G53">
        <f t="shared" si="3"/>
        <v>-84.296931271000005</v>
      </c>
      <c r="H53">
        <f t="shared" si="4"/>
        <v>4.0193072172594366E-2</v>
      </c>
      <c r="I53">
        <f t="shared" si="5"/>
        <v>-0.40246453949659905</v>
      </c>
      <c r="J53">
        <f t="shared" si="6"/>
        <v>188.36490900000001</v>
      </c>
      <c r="K53">
        <f t="shared" si="7"/>
        <v>4.0193072172594366E-2</v>
      </c>
      <c r="L53" t="e">
        <f t="shared" si="8"/>
        <v>#N/A</v>
      </c>
      <c r="M53">
        <f t="shared" si="9"/>
        <v>2.0993870315321019E-3</v>
      </c>
    </row>
    <row r="54" spans="1:13" x14ac:dyDescent="0.25">
      <c r="A54">
        <f>data_file!A82</f>
        <v>199.526231</v>
      </c>
      <c r="B54">
        <f>data_file!B82</f>
        <v>-22.948523099999999</v>
      </c>
      <c r="C54">
        <f>data_file!C82</f>
        <v>-84.285240700000003</v>
      </c>
      <c r="D54">
        <f t="shared" si="0"/>
        <v>-8.3539995265592495</v>
      </c>
      <c r="E54">
        <f t="shared" si="1"/>
        <v>199.526231</v>
      </c>
      <c r="F54">
        <f t="shared" si="2"/>
        <v>0.38220822057565967</v>
      </c>
      <c r="G54">
        <f t="shared" si="3"/>
        <v>-83.920980045999997</v>
      </c>
      <c r="H54">
        <f t="shared" si="4"/>
        <v>4.0475837801014915E-2</v>
      </c>
      <c r="I54">
        <f t="shared" si="5"/>
        <v>-0.38005898283018924</v>
      </c>
      <c r="J54">
        <f t="shared" si="6"/>
        <v>199.526231</v>
      </c>
      <c r="K54">
        <f t="shared" si="7"/>
        <v>4.0475837801014915E-2</v>
      </c>
      <c r="L54" t="e">
        <f t="shared" si="8"/>
        <v>#N/A</v>
      </c>
      <c r="M54">
        <f t="shared" si="9"/>
        <v>2.0987906995640765E-3</v>
      </c>
    </row>
    <row r="55" spans="1:13" x14ac:dyDescent="0.25">
      <c r="A55">
        <f>data_file!A83</f>
        <v>211.348904</v>
      </c>
      <c r="B55">
        <f>data_file!B83</f>
        <v>-23.456248500000001</v>
      </c>
      <c r="C55">
        <f>data_file!C83</f>
        <v>-84.044396800000001</v>
      </c>
      <c r="D55">
        <f t="shared" si="0"/>
        <v>-8.8600007265592513</v>
      </c>
      <c r="E55">
        <f t="shared" si="1"/>
        <v>211.348904</v>
      </c>
      <c r="F55">
        <f t="shared" si="2"/>
        <v>0.36057861285988013</v>
      </c>
      <c r="G55">
        <f t="shared" si="3"/>
        <v>-83.677096532000007</v>
      </c>
      <c r="H55">
        <f t="shared" si="4"/>
        <v>3.9711110084084518E-2</v>
      </c>
      <c r="I55">
        <f t="shared" si="5"/>
        <v>-0.35838521703307608</v>
      </c>
      <c r="J55">
        <f t="shared" si="6"/>
        <v>211.348904</v>
      </c>
      <c r="K55">
        <f t="shared" si="7"/>
        <v>3.9711110084084518E-2</v>
      </c>
      <c r="L55" t="e">
        <f t="shared" si="8"/>
        <v>#N/A</v>
      </c>
      <c r="M55">
        <f t="shared" si="9"/>
        <v>2.1012128321437639E-3</v>
      </c>
    </row>
    <row r="56" spans="1:13" x14ac:dyDescent="0.25">
      <c r="A56">
        <f>data_file!A84</f>
        <v>223.87211400000001</v>
      </c>
      <c r="B56">
        <f>data_file!B84</f>
        <v>-23.9595181</v>
      </c>
      <c r="C56">
        <f>data_file!C84</f>
        <v>-83.751591300000001</v>
      </c>
      <c r="D56">
        <f t="shared" si="0"/>
        <v>-9.36070272655925</v>
      </c>
      <c r="E56">
        <f t="shared" si="1"/>
        <v>223.87211400000001</v>
      </c>
      <c r="F56">
        <f t="shared" si="2"/>
        <v>0.34038065029981207</v>
      </c>
      <c r="G56">
        <f t="shared" si="3"/>
        <v>-83.370071929000005</v>
      </c>
      <c r="H56">
        <f t="shared" si="4"/>
        <v>3.9298993968825496E-2</v>
      </c>
      <c r="I56">
        <f t="shared" si="5"/>
        <v>-0.33810438650150809</v>
      </c>
      <c r="J56">
        <f t="shared" si="6"/>
        <v>223.87211400000001</v>
      </c>
      <c r="K56">
        <f t="shared" si="7"/>
        <v>3.9298993968825496E-2</v>
      </c>
      <c r="L56" t="e">
        <f t="shared" si="8"/>
        <v>#N/A</v>
      </c>
      <c r="M56">
        <f t="shared" si="9"/>
        <v>2.1026613224105453E-3</v>
      </c>
    </row>
    <row r="57" spans="1:13" x14ac:dyDescent="0.25">
      <c r="A57">
        <f>data_file!A85</f>
        <v>237.137371</v>
      </c>
      <c r="B57">
        <f>data_file!B85</f>
        <v>-24.4502889</v>
      </c>
      <c r="C57">
        <f>data_file!C85</f>
        <v>-83.394075400000006</v>
      </c>
      <c r="D57">
        <f t="shared" si="0"/>
        <v>-9.8515509265592502</v>
      </c>
      <c r="E57">
        <f t="shared" si="1"/>
        <v>237.137371</v>
      </c>
      <c r="F57">
        <f t="shared" si="2"/>
        <v>0.32167881013193195</v>
      </c>
      <c r="G57">
        <f t="shared" si="3"/>
        <v>-82.995517953000004</v>
      </c>
      <c r="H57">
        <f t="shared" si="4"/>
        <v>3.9227761491167343E-2</v>
      </c>
      <c r="I57">
        <f t="shared" si="5"/>
        <v>-0.31927799738830676</v>
      </c>
      <c r="J57">
        <f t="shared" si="6"/>
        <v>237.137371</v>
      </c>
      <c r="K57">
        <f t="shared" si="7"/>
        <v>3.9227761491167343E-2</v>
      </c>
      <c r="L57" t="e">
        <f t="shared" si="8"/>
        <v>#N/A</v>
      </c>
      <c r="M57">
        <f t="shared" si="9"/>
        <v>2.1020891959810505E-3</v>
      </c>
    </row>
    <row r="58" spans="1:13" x14ac:dyDescent="0.25">
      <c r="A58">
        <f>data_file!A86</f>
        <v>251.18864300000001</v>
      </c>
      <c r="B58">
        <f>data_file!B86</f>
        <v>-24.954467699999999</v>
      </c>
      <c r="C58">
        <f>data_file!C86</f>
        <v>-83.055407700000004</v>
      </c>
      <c r="D58">
        <f t="shared" si="0"/>
        <v>-10.354759826559249</v>
      </c>
      <c r="E58">
        <f t="shared" si="1"/>
        <v>251.18864300000001</v>
      </c>
      <c r="F58">
        <f t="shared" si="2"/>
        <v>0.30357220746703972</v>
      </c>
      <c r="G58">
        <f t="shared" si="3"/>
        <v>-82.639982337000006</v>
      </c>
      <c r="H58">
        <f t="shared" si="4"/>
        <v>3.8888678644655665E-2</v>
      </c>
      <c r="I58">
        <f t="shared" si="5"/>
        <v>-0.30107101457909247</v>
      </c>
      <c r="J58">
        <f t="shared" si="6"/>
        <v>251.18864300000001</v>
      </c>
      <c r="K58">
        <f t="shared" si="7"/>
        <v>3.8888678644655665E-2</v>
      </c>
      <c r="L58" t="e">
        <f t="shared" si="8"/>
        <v>#N/A</v>
      </c>
      <c r="M58">
        <f t="shared" si="9"/>
        <v>2.1045109307708003E-3</v>
      </c>
    </row>
    <row r="59" spans="1:13" x14ac:dyDescent="0.25">
      <c r="A59">
        <f>data_file!A87</f>
        <v>266.07250599999998</v>
      </c>
      <c r="B59">
        <f>data_file!B87</f>
        <v>-25.463729300000001</v>
      </c>
      <c r="C59">
        <f>data_file!C87</f>
        <v>-82.637640500000003</v>
      </c>
      <c r="D59">
        <f t="shared" si="0"/>
        <v>-10.862161126559251</v>
      </c>
      <c r="E59">
        <f t="shared" si="1"/>
        <v>266.07250599999998</v>
      </c>
      <c r="F59">
        <f t="shared" si="2"/>
        <v>0.28634654256125641</v>
      </c>
      <c r="G59">
        <f t="shared" si="3"/>
        <v>-82.207448214999999</v>
      </c>
      <c r="H59">
        <f t="shared" si="4"/>
        <v>3.8824805141810824E-2</v>
      </c>
      <c r="I59">
        <f t="shared" si="5"/>
        <v>-0.28370226813066873</v>
      </c>
      <c r="J59">
        <f t="shared" si="6"/>
        <v>266.07250599999998</v>
      </c>
      <c r="K59">
        <f t="shared" si="7"/>
        <v>3.8824805141810824E-2</v>
      </c>
      <c r="L59" t="e">
        <f t="shared" si="8"/>
        <v>#N/A</v>
      </c>
      <c r="M59">
        <f t="shared" si="9"/>
        <v>2.1084209541553443E-3</v>
      </c>
    </row>
    <row r="60" spans="1:13" x14ac:dyDescent="0.25">
      <c r="A60">
        <f>data_file!A88</f>
        <v>281.83829300000002</v>
      </c>
      <c r="B60">
        <f>data_file!B88</f>
        <v>-25.979409</v>
      </c>
      <c r="C60">
        <f>data_file!C88</f>
        <v>-82.226558800000006</v>
      </c>
      <c r="D60">
        <f t="shared" si="0"/>
        <v>-11.37502912655925</v>
      </c>
      <c r="E60">
        <f t="shared" si="1"/>
        <v>281.83829300000002</v>
      </c>
      <c r="F60">
        <f t="shared" si="2"/>
        <v>0.26992837715794055</v>
      </c>
      <c r="G60">
        <f t="shared" si="3"/>
        <v>-81.786484284000011</v>
      </c>
      <c r="H60">
        <f t="shared" si="4"/>
        <v>3.8562618962376359E-2</v>
      </c>
      <c r="I60">
        <f t="shared" si="5"/>
        <v>-0.26715960251108695</v>
      </c>
      <c r="J60">
        <f t="shared" si="6"/>
        <v>281.83829300000002</v>
      </c>
      <c r="K60">
        <f t="shared" si="7"/>
        <v>3.8562618962376359E-2</v>
      </c>
      <c r="L60" t="e">
        <f t="shared" si="8"/>
        <v>#N/A</v>
      </c>
      <c r="M60">
        <f t="shared" si="9"/>
        <v>2.1137291815930088E-3</v>
      </c>
    </row>
    <row r="61" spans="1:13" x14ac:dyDescent="0.25">
      <c r="A61">
        <f>data_file!A89</f>
        <v>298.53826199999997</v>
      </c>
      <c r="B61">
        <f>data_file!B89</f>
        <v>-26.465257099999999</v>
      </c>
      <c r="C61">
        <f>data_file!C89</f>
        <v>-81.7809271</v>
      </c>
      <c r="D61">
        <f t="shared" si="0"/>
        <v>-11.86098452655925</v>
      </c>
      <c r="E61">
        <f t="shared" si="1"/>
        <v>298.53826199999997</v>
      </c>
      <c r="F61">
        <f t="shared" si="2"/>
        <v>0.25524119759592717</v>
      </c>
      <c r="G61">
        <f t="shared" si="3"/>
        <v>-81.326745856000002</v>
      </c>
      <c r="H61">
        <f t="shared" si="4"/>
        <v>3.8490212210600658E-2</v>
      </c>
      <c r="I61">
        <f t="shared" si="5"/>
        <v>-0.2523223583319284</v>
      </c>
      <c r="J61">
        <f t="shared" si="6"/>
        <v>298.53826199999997</v>
      </c>
      <c r="K61">
        <f t="shared" si="7"/>
        <v>3.8490212210600658E-2</v>
      </c>
      <c r="L61" t="e">
        <f t="shared" si="8"/>
        <v>#N/A</v>
      </c>
      <c r="M61">
        <f t="shared" si="9"/>
        <v>2.1128292292458078E-3</v>
      </c>
    </row>
    <row r="62" spans="1:13" x14ac:dyDescent="0.25">
      <c r="A62">
        <f>data_file!A90</f>
        <v>316.22776599999997</v>
      </c>
      <c r="B62">
        <f>data_file!B90</f>
        <v>-26.9864611</v>
      </c>
      <c r="C62">
        <f>data_file!C90</f>
        <v>-81.288070399999995</v>
      </c>
      <c r="D62">
        <f t="shared" si="0"/>
        <v>-12.37993632655925</v>
      </c>
      <c r="E62">
        <f t="shared" si="1"/>
        <v>316.22776599999997</v>
      </c>
      <c r="F62">
        <f t="shared" si="2"/>
        <v>0.24043804256756687</v>
      </c>
      <c r="G62">
        <f t="shared" si="3"/>
        <v>-80.811448634999991</v>
      </c>
      <c r="H62">
        <f t="shared" si="4"/>
        <v>3.8394093604986072E-2</v>
      </c>
      <c r="I62">
        <f t="shared" si="5"/>
        <v>-0.23735278782852892</v>
      </c>
      <c r="J62">
        <f t="shared" si="6"/>
        <v>316.22776599999997</v>
      </c>
      <c r="K62">
        <f t="shared" si="7"/>
        <v>3.8394093604986072E-2</v>
      </c>
      <c r="L62" t="e">
        <f t="shared" si="8"/>
        <v>#N/A</v>
      </c>
      <c r="M62">
        <f t="shared" si="9"/>
        <v>2.1204390547763978E-3</v>
      </c>
    </row>
    <row r="63" spans="1:13" x14ac:dyDescent="0.25">
      <c r="A63">
        <f>data_file!A91</f>
        <v>334.965439</v>
      </c>
      <c r="B63">
        <f>data_file!B91</f>
        <v>-27.510269900000001</v>
      </c>
      <c r="C63">
        <f>data_file!C91</f>
        <v>-80.7601923</v>
      </c>
      <c r="D63">
        <f t="shared" si="0"/>
        <v>-12.900138026559251</v>
      </c>
      <c r="E63">
        <f t="shared" si="1"/>
        <v>334.965439</v>
      </c>
      <c r="F63">
        <f t="shared" si="2"/>
        <v>0.22646083206543408</v>
      </c>
      <c r="G63">
        <f t="shared" si="3"/>
        <v>-80.273119953999995</v>
      </c>
      <c r="H63">
        <f t="shared" si="4"/>
        <v>3.826096501704971E-2</v>
      </c>
      <c r="I63">
        <f t="shared" si="5"/>
        <v>-0.22320530239161621</v>
      </c>
      <c r="J63">
        <f t="shared" si="6"/>
        <v>334.965439</v>
      </c>
      <c r="K63">
        <f t="shared" si="7"/>
        <v>3.826096501704971E-2</v>
      </c>
      <c r="L63" t="e">
        <f t="shared" si="8"/>
        <v>#N/A</v>
      </c>
      <c r="M63">
        <f t="shared" si="9"/>
        <v>2.1287057070519741E-3</v>
      </c>
    </row>
    <row r="64" spans="1:13" x14ac:dyDescent="0.25">
      <c r="A64">
        <f>data_file!A92</f>
        <v>354.81338899999997</v>
      </c>
      <c r="B64">
        <f>data_file!B92</f>
        <v>-28.003164600000002</v>
      </c>
      <c r="C64">
        <f>data_file!C92</f>
        <v>-80.311943600000006</v>
      </c>
      <c r="D64">
        <f t="shared" si="0"/>
        <v>-13.390339026559252</v>
      </c>
      <c r="E64">
        <f t="shared" si="1"/>
        <v>354.81338899999997</v>
      </c>
      <c r="F64">
        <f t="shared" si="2"/>
        <v>0.21403413836037177</v>
      </c>
      <c r="G64">
        <f t="shared" si="3"/>
        <v>-79.80066896000001</v>
      </c>
      <c r="H64">
        <f t="shared" si="4"/>
        <v>3.7899720335886102E-2</v>
      </c>
      <c r="I64">
        <f t="shared" si="5"/>
        <v>-0.21065190144436957</v>
      </c>
      <c r="J64">
        <f t="shared" si="6"/>
        <v>354.81338899999997</v>
      </c>
      <c r="K64">
        <f t="shared" si="7"/>
        <v>3.7899720335886102E-2</v>
      </c>
      <c r="L64" t="e">
        <f t="shared" si="8"/>
        <v>#N/A</v>
      </c>
      <c r="M64">
        <f t="shared" si="9"/>
        <v>2.1293877351983514E-3</v>
      </c>
    </row>
    <row r="65" spans="1:13" x14ac:dyDescent="0.25">
      <c r="A65">
        <f>data_file!A93</f>
        <v>375.83740399999999</v>
      </c>
      <c r="B65">
        <f>data_file!B93</f>
        <v>-28.5271045</v>
      </c>
      <c r="C65">
        <f>data_file!C93</f>
        <v>-79.502976399999994</v>
      </c>
      <c r="D65">
        <f t="shared" si="0"/>
        <v>-13.91250002655925</v>
      </c>
      <c r="E65">
        <f t="shared" si="1"/>
        <v>375.83740399999999</v>
      </c>
      <c r="F65">
        <f t="shared" si="2"/>
        <v>0.201546378390108</v>
      </c>
      <c r="G65">
        <f t="shared" si="3"/>
        <v>-78.96990104599999</v>
      </c>
      <c r="H65">
        <f t="shared" si="4"/>
        <v>3.8560788925187703E-2</v>
      </c>
      <c r="I65">
        <f t="shared" si="5"/>
        <v>-0.19782317407127942</v>
      </c>
      <c r="J65">
        <f t="shared" si="6"/>
        <v>375.83740399999999</v>
      </c>
      <c r="K65">
        <f t="shared" si="7"/>
        <v>3.8560788925187703E-2</v>
      </c>
      <c r="L65" t="e">
        <f t="shared" si="8"/>
        <v>#N/A</v>
      </c>
      <c r="M65">
        <f t="shared" si="9"/>
        <v>2.1406366963249456E-3</v>
      </c>
    </row>
    <row r="66" spans="1:13" x14ac:dyDescent="0.25">
      <c r="A66">
        <f>data_file!A94</f>
        <v>398.10717099999999</v>
      </c>
      <c r="B66">
        <f>data_file!B94</f>
        <v>-29.0408005</v>
      </c>
      <c r="C66">
        <f>data_file!C94</f>
        <v>-78.873212899999999</v>
      </c>
      <c r="D66">
        <f t="shared" ref="D66:D129" si="10" xml:space="preserve"> ZdB_measured + cal_dB</f>
        <v>-14.42132602655925</v>
      </c>
      <c r="E66">
        <f t="shared" ref="E66:E129" si="11" xml:space="preserve"> Frequency</f>
        <v>398.10717099999999</v>
      </c>
      <c r="F66">
        <f t="shared" ref="F66:F129" si="12" xml:space="preserve"> 10 ^ (ZdB_corrected/20)</f>
        <v>0.19007880750069567</v>
      </c>
      <c r="G66">
        <f t="shared" ref="G66:G129" si="13" xml:space="preserve"> IF( Z_phase_measured + cal_phase &lt; -180, Z_phase_measured + cal_phase + 360, Z_phase_measured + cal_phase)</f>
        <v>-78.334896290000003</v>
      </c>
      <c r="H66">
        <f t="shared" ref="H66:H129" si="14" xml:space="preserve"> Z * COS(phase_Z * PI() / 180)</f>
        <v>3.8432197001064664E-2</v>
      </c>
      <c r="I66">
        <f t="shared" ref="I66:I129" si="15" xml:space="preserve"> Z * SIN(phase_Z * PI() / 180)</f>
        <v>-0.18615294597335244</v>
      </c>
      <c r="J66">
        <f t="shared" ref="J66:J129" si="16">E66</f>
        <v>398.10717099999999</v>
      </c>
      <c r="K66">
        <f t="shared" ref="K66:K129" si="17" xml:space="preserve"> IF( Real_Z &gt;= 0, Real_Z, NA() )</f>
        <v>3.8432197001064664E-2</v>
      </c>
      <c r="L66" t="e">
        <f t="shared" ref="L66:L129" si="18" xml:space="preserve"> IF(X &gt;0, X / (2 * PI() * Frequency), NA() )</f>
        <v>#N/A</v>
      </c>
      <c r="M66">
        <f t="shared" ref="M66:M129" si="19" xml:space="preserve"> IF(X &lt;0, -1 / (2 * PI() * Frequency * X), NA() )</f>
        <v>2.1475842862517E-3</v>
      </c>
    </row>
    <row r="67" spans="1:13" x14ac:dyDescent="0.25">
      <c r="A67">
        <f>data_file!A95</f>
        <v>421.69650300000001</v>
      </c>
      <c r="B67">
        <f>data_file!B95</f>
        <v>-29.5668811</v>
      </c>
      <c r="C67">
        <f>data_file!C95</f>
        <v>-78.847550699999999</v>
      </c>
      <c r="D67">
        <f t="shared" si="10"/>
        <v>-14.94849272655925</v>
      </c>
      <c r="E67">
        <f t="shared" si="11"/>
        <v>421.69650300000001</v>
      </c>
      <c r="F67">
        <f t="shared" si="12"/>
        <v>0.17888559246118155</v>
      </c>
      <c r="G67">
        <f t="shared" si="13"/>
        <v>-78.298149774999999</v>
      </c>
      <c r="H67">
        <f t="shared" si="14"/>
        <v>3.6281382097888434E-2</v>
      </c>
      <c r="I67">
        <f t="shared" si="15"/>
        <v>-0.17516768110372116</v>
      </c>
      <c r="J67">
        <f t="shared" si="16"/>
        <v>421.69650300000001</v>
      </c>
      <c r="K67">
        <f t="shared" si="17"/>
        <v>3.6281382097888434E-2</v>
      </c>
      <c r="L67" t="e">
        <f t="shared" si="18"/>
        <v>#N/A</v>
      </c>
      <c r="M67">
        <f t="shared" si="19"/>
        <v>2.1545974986921183E-3</v>
      </c>
    </row>
    <row r="68" spans="1:13" x14ac:dyDescent="0.25">
      <c r="A68">
        <f>data_file!A96</f>
        <v>446.68359199999998</v>
      </c>
      <c r="B68">
        <f>data_file!B96</f>
        <v>-30.065853799999999</v>
      </c>
      <c r="C68">
        <f>data_file!C96</f>
        <v>-77.600395399999996</v>
      </c>
      <c r="D68">
        <f t="shared" si="10"/>
        <v>-15.442606026559249</v>
      </c>
      <c r="E68">
        <f t="shared" si="11"/>
        <v>446.68359199999998</v>
      </c>
      <c r="F68">
        <f t="shared" si="12"/>
        <v>0.16899338249048193</v>
      </c>
      <c r="G68">
        <f t="shared" si="13"/>
        <v>-77.03512388099999</v>
      </c>
      <c r="H68">
        <f t="shared" si="14"/>
        <v>3.7914290061819747E-2</v>
      </c>
      <c r="I68">
        <f t="shared" si="15"/>
        <v>-0.16468536648616514</v>
      </c>
      <c r="J68">
        <f t="shared" si="16"/>
        <v>446.68359199999998</v>
      </c>
      <c r="K68">
        <f t="shared" si="17"/>
        <v>3.7914290061819747E-2</v>
      </c>
      <c r="L68" t="e">
        <f t="shared" si="18"/>
        <v>#N/A</v>
      </c>
      <c r="M68">
        <f t="shared" si="19"/>
        <v>2.1635409577074808E-3</v>
      </c>
    </row>
    <row r="69" spans="1:13" x14ac:dyDescent="0.25">
      <c r="A69">
        <f>data_file!A97</f>
        <v>473.15125899999998</v>
      </c>
      <c r="B69">
        <f>data_file!B97</f>
        <v>-30.601290500000001</v>
      </c>
      <c r="C69">
        <f>data_file!C97</f>
        <v>-76.342915099999999</v>
      </c>
      <c r="D69">
        <f t="shared" si="10"/>
        <v>-15.973782626559251</v>
      </c>
      <c r="E69">
        <f t="shared" si="11"/>
        <v>473.15125899999998</v>
      </c>
      <c r="F69">
        <f t="shared" si="12"/>
        <v>0.1589684239915089</v>
      </c>
      <c r="G69">
        <f t="shared" si="13"/>
        <v>-75.754445134999997</v>
      </c>
      <c r="H69">
        <f t="shared" si="14"/>
        <v>3.911864728782271E-2</v>
      </c>
      <c r="I69">
        <f t="shared" si="15"/>
        <v>-0.1540801455759796</v>
      </c>
      <c r="J69">
        <f t="shared" si="16"/>
        <v>473.15125899999998</v>
      </c>
      <c r="K69">
        <f t="shared" si="17"/>
        <v>3.911864728782271E-2</v>
      </c>
      <c r="L69" t="e">
        <f t="shared" si="18"/>
        <v>#N/A</v>
      </c>
      <c r="M69">
        <f t="shared" si="19"/>
        <v>2.1830991045325228E-3</v>
      </c>
    </row>
    <row r="70" spans="1:13" x14ac:dyDescent="0.25">
      <c r="A70">
        <f>data_file!A98</f>
        <v>501.18723399999999</v>
      </c>
      <c r="B70">
        <f>data_file!B98</f>
        <v>-31.042045699999999</v>
      </c>
      <c r="C70">
        <f>data_file!C98</f>
        <v>-75.786332999999999</v>
      </c>
      <c r="D70">
        <f t="shared" si="10"/>
        <v>-16.411016926559249</v>
      </c>
      <c r="E70">
        <f t="shared" si="11"/>
        <v>501.18723399999999</v>
      </c>
      <c r="F70">
        <f t="shared" si="12"/>
        <v>0.1511642708899939</v>
      </c>
      <c r="G70">
        <f t="shared" si="13"/>
        <v>-75.182977574999995</v>
      </c>
      <c r="H70">
        <f t="shared" si="14"/>
        <v>3.8657690573323272E-2</v>
      </c>
      <c r="I70">
        <f t="shared" si="15"/>
        <v>-0.14613767396958477</v>
      </c>
      <c r="J70">
        <f t="shared" si="16"/>
        <v>501.18723399999999</v>
      </c>
      <c r="K70">
        <f t="shared" si="17"/>
        <v>3.8657690573323272E-2</v>
      </c>
      <c r="L70" t="e">
        <f t="shared" si="18"/>
        <v>#N/A</v>
      </c>
      <c r="M70">
        <f t="shared" si="19"/>
        <v>2.1729910660970588E-3</v>
      </c>
    </row>
    <row r="71" spans="1:13" x14ac:dyDescent="0.25">
      <c r="A71">
        <f>data_file!A99</f>
        <v>530.88444400000003</v>
      </c>
      <c r="B71">
        <f>data_file!B99</f>
        <v>-31.588116899999999</v>
      </c>
      <c r="C71">
        <f>data_file!C99</f>
        <v>-74.743148500000004</v>
      </c>
      <c r="D71">
        <f t="shared" si="10"/>
        <v>-16.95366292655925</v>
      </c>
      <c r="E71">
        <f t="shared" si="11"/>
        <v>530.88444400000003</v>
      </c>
      <c r="F71">
        <f t="shared" si="12"/>
        <v>0.14200932190502752</v>
      </c>
      <c r="G71">
        <f t="shared" si="13"/>
        <v>-74.129073176000006</v>
      </c>
      <c r="H71">
        <f t="shared" si="14"/>
        <v>3.883545599804504E-2</v>
      </c>
      <c r="I71">
        <f t="shared" si="15"/>
        <v>-0.13659595479131012</v>
      </c>
      <c r="J71">
        <f t="shared" si="16"/>
        <v>530.88444400000003</v>
      </c>
      <c r="K71">
        <f t="shared" si="17"/>
        <v>3.883545599804504E-2</v>
      </c>
      <c r="L71" t="e">
        <f t="shared" si="18"/>
        <v>#N/A</v>
      </c>
      <c r="M71">
        <f t="shared" si="19"/>
        <v>2.1947360317610336E-3</v>
      </c>
    </row>
    <row r="72" spans="1:13" x14ac:dyDescent="0.25">
      <c r="A72">
        <f>data_file!A100</f>
        <v>562.34132499999998</v>
      </c>
      <c r="B72">
        <f>data_file!B100</f>
        <v>-32.134236700000002</v>
      </c>
      <c r="C72">
        <f>data_file!C100</f>
        <v>-73.684744699999996</v>
      </c>
      <c r="D72">
        <f t="shared" si="10"/>
        <v>-17.499221126559252</v>
      </c>
      <c r="E72">
        <f t="shared" si="11"/>
        <v>562.34132499999998</v>
      </c>
      <c r="F72">
        <f t="shared" si="12"/>
        <v>0.13336410158834788</v>
      </c>
      <c r="G72">
        <f t="shared" si="13"/>
        <v>-73.051053087999989</v>
      </c>
      <c r="H72">
        <f t="shared" si="14"/>
        <v>3.8878233371900543E-2</v>
      </c>
      <c r="I72">
        <f t="shared" si="15"/>
        <v>-0.12757141749760098</v>
      </c>
      <c r="J72">
        <f t="shared" si="16"/>
        <v>562.34132499999998</v>
      </c>
      <c r="K72">
        <f t="shared" si="17"/>
        <v>3.8878233371900543E-2</v>
      </c>
      <c r="L72" t="e">
        <f t="shared" si="18"/>
        <v>#N/A</v>
      </c>
      <c r="M72">
        <f t="shared" si="19"/>
        <v>2.2185373805018471E-3</v>
      </c>
    </row>
    <row r="73" spans="1:13" x14ac:dyDescent="0.25">
      <c r="A73">
        <f>data_file!A101</f>
        <v>595.66214400000001</v>
      </c>
      <c r="B73">
        <f>data_file!B101</f>
        <v>-32.666598499999999</v>
      </c>
      <c r="C73">
        <f>data_file!C101</f>
        <v>-72.500795499999995</v>
      </c>
      <c r="D73">
        <f t="shared" si="10"/>
        <v>-18.023372326559247</v>
      </c>
      <c r="E73">
        <f t="shared" si="11"/>
        <v>595.66214400000001</v>
      </c>
      <c r="F73">
        <f t="shared" si="12"/>
        <v>0.12555424003918961</v>
      </c>
      <c r="G73">
        <f t="shared" si="13"/>
        <v>-71.857760029999994</v>
      </c>
      <c r="H73">
        <f t="shared" si="14"/>
        <v>3.9094713972927131E-2</v>
      </c>
      <c r="I73">
        <f t="shared" si="15"/>
        <v>-0.11931249109457677</v>
      </c>
      <c r="J73">
        <f t="shared" si="16"/>
        <v>595.66214400000001</v>
      </c>
      <c r="K73">
        <f t="shared" si="17"/>
        <v>3.9094713972927131E-2</v>
      </c>
      <c r="L73" t="e">
        <f t="shared" si="18"/>
        <v>#N/A</v>
      </c>
      <c r="M73">
        <f t="shared" si="19"/>
        <v>2.2394131184779137E-3</v>
      </c>
    </row>
    <row r="74" spans="1:13" x14ac:dyDescent="0.25">
      <c r="A74">
        <f>data_file!A102</f>
        <v>630.95734400000003</v>
      </c>
      <c r="B74">
        <f>data_file!B102</f>
        <v>-33.1940229</v>
      </c>
      <c r="C74">
        <f>data_file!C102</f>
        <v>-71.068153199999998</v>
      </c>
      <c r="D74">
        <f t="shared" si="10"/>
        <v>-18.548334726559251</v>
      </c>
      <c r="E74">
        <f t="shared" si="11"/>
        <v>630.95734400000003</v>
      </c>
      <c r="F74">
        <f t="shared" si="12"/>
        <v>0.11819068880103908</v>
      </c>
      <c r="G74">
        <f t="shared" si="13"/>
        <v>-70.395221785999993</v>
      </c>
      <c r="H74">
        <f t="shared" si="14"/>
        <v>3.9656537414437899E-2</v>
      </c>
      <c r="I74">
        <f t="shared" si="15"/>
        <v>-0.1113391124428489</v>
      </c>
      <c r="J74">
        <f t="shared" si="16"/>
        <v>630.95734400000003</v>
      </c>
      <c r="K74">
        <f t="shared" si="17"/>
        <v>3.9656537414437899E-2</v>
      </c>
      <c r="L74" t="e">
        <f t="shared" si="18"/>
        <v>#N/A</v>
      </c>
      <c r="M74">
        <f t="shared" si="19"/>
        <v>2.2655433522907808E-3</v>
      </c>
    </row>
    <row r="75" spans="1:13" x14ac:dyDescent="0.25">
      <c r="A75">
        <f>data_file!A103</f>
        <v>668.34391800000003</v>
      </c>
      <c r="B75">
        <f>data_file!B103</f>
        <v>-33.6997468</v>
      </c>
      <c r="C75">
        <f>data_file!C103</f>
        <v>-70.021451900000002</v>
      </c>
      <c r="D75">
        <f t="shared" si="10"/>
        <v>-19.050001826559249</v>
      </c>
      <c r="E75">
        <f t="shared" si="11"/>
        <v>668.34391800000003</v>
      </c>
      <c r="F75">
        <f t="shared" si="12"/>
        <v>0.11155779167554958</v>
      </c>
      <c r="G75">
        <f t="shared" si="13"/>
        <v>-69.341371899000009</v>
      </c>
      <c r="H75">
        <f t="shared" si="14"/>
        <v>3.9357509712665412E-2</v>
      </c>
      <c r="I75">
        <f t="shared" si="15"/>
        <v>-0.10438451663318064</v>
      </c>
      <c r="J75">
        <f t="shared" si="16"/>
        <v>668.34391800000003</v>
      </c>
      <c r="K75">
        <f t="shared" si="17"/>
        <v>3.9357509712665412E-2</v>
      </c>
      <c r="L75" t="e">
        <f t="shared" si="18"/>
        <v>#N/A</v>
      </c>
      <c r="M75">
        <f t="shared" si="19"/>
        <v>2.2813086483017236E-3</v>
      </c>
    </row>
    <row r="76" spans="1:13" x14ac:dyDescent="0.25">
      <c r="A76">
        <f>data_file!A104</f>
        <v>707.945784</v>
      </c>
      <c r="B76">
        <f>data_file!B104</f>
        <v>-34.145738899999998</v>
      </c>
      <c r="C76">
        <f>data_file!C104</f>
        <v>-68.238020300000002</v>
      </c>
      <c r="D76">
        <f t="shared" si="10"/>
        <v>-19.492030826559247</v>
      </c>
      <c r="E76">
        <f t="shared" si="11"/>
        <v>707.945784</v>
      </c>
      <c r="F76">
        <f t="shared" si="12"/>
        <v>0.10602260205446488</v>
      </c>
      <c r="G76">
        <f t="shared" si="13"/>
        <v>-67.544834711999997</v>
      </c>
      <c r="H76">
        <f t="shared" si="14"/>
        <v>4.0496432013611534E-2</v>
      </c>
      <c r="I76">
        <f t="shared" si="15"/>
        <v>-9.798383101597101E-2</v>
      </c>
      <c r="J76">
        <f t="shared" si="16"/>
        <v>707.945784</v>
      </c>
      <c r="K76">
        <f t="shared" si="17"/>
        <v>4.0496432013611534E-2</v>
      </c>
      <c r="L76" t="e">
        <f t="shared" si="18"/>
        <v>#N/A</v>
      </c>
      <c r="M76">
        <f t="shared" si="19"/>
        <v>2.2943819436386571E-3</v>
      </c>
    </row>
    <row r="77" spans="1:13" x14ac:dyDescent="0.25">
      <c r="A77">
        <f>data_file!A105</f>
        <v>749.89420900000005</v>
      </c>
      <c r="B77">
        <f>data_file!B105</f>
        <v>-34.666071500000001</v>
      </c>
      <c r="C77">
        <f>data_file!C105</f>
        <v>-66.677751900000004</v>
      </c>
      <c r="D77">
        <f t="shared" si="10"/>
        <v>-20.006324726559249</v>
      </c>
      <c r="E77">
        <f t="shared" si="11"/>
        <v>749.89420900000005</v>
      </c>
      <c r="F77">
        <f t="shared" si="12"/>
        <v>9.9927210399029506E-2</v>
      </c>
      <c r="G77">
        <f t="shared" si="13"/>
        <v>-65.967519156000009</v>
      </c>
      <c r="H77">
        <f t="shared" si="14"/>
        <v>4.0695802558421167E-2</v>
      </c>
      <c r="I77">
        <f t="shared" si="15"/>
        <v>-9.1264993465500835E-2</v>
      </c>
      <c r="J77">
        <f t="shared" si="16"/>
        <v>749.89420900000005</v>
      </c>
      <c r="K77">
        <f t="shared" si="17"/>
        <v>4.0695802558421167E-2</v>
      </c>
      <c r="L77" t="e">
        <f t="shared" si="18"/>
        <v>#N/A</v>
      </c>
      <c r="M77">
        <f t="shared" si="19"/>
        <v>2.3254976490202309E-3</v>
      </c>
    </row>
    <row r="78" spans="1:13" x14ac:dyDescent="0.25">
      <c r="A78">
        <f>data_file!A106</f>
        <v>794.32823499999995</v>
      </c>
      <c r="B78">
        <f>data_file!B106</f>
        <v>-35.165477500000001</v>
      </c>
      <c r="C78">
        <f>data_file!C106</f>
        <v>-65.001679600000003</v>
      </c>
      <c r="D78">
        <f t="shared" si="10"/>
        <v>-20.501391826559249</v>
      </c>
      <c r="E78">
        <f t="shared" si="11"/>
        <v>794.32823499999995</v>
      </c>
      <c r="F78">
        <f t="shared" si="12"/>
        <v>9.4390961213379074E-2</v>
      </c>
      <c r="G78">
        <f t="shared" si="13"/>
        <v>-64.291733078999997</v>
      </c>
      <c r="H78">
        <f t="shared" si="14"/>
        <v>4.0945769354221132E-2</v>
      </c>
      <c r="I78">
        <f t="shared" si="15"/>
        <v>-8.5047619195228255E-2</v>
      </c>
      <c r="J78">
        <f t="shared" si="16"/>
        <v>794.32823499999995</v>
      </c>
      <c r="K78">
        <f t="shared" si="17"/>
        <v>4.0945769354221132E-2</v>
      </c>
      <c r="L78" t="e">
        <f t="shared" si="18"/>
        <v>#N/A</v>
      </c>
      <c r="M78">
        <f t="shared" si="19"/>
        <v>2.3559060688289695E-3</v>
      </c>
    </row>
    <row r="79" spans="1:13" x14ac:dyDescent="0.25">
      <c r="A79">
        <f>data_file!A107</f>
        <v>841.39514199999996</v>
      </c>
      <c r="B79">
        <f>data_file!B107</f>
        <v>-35.624841199999999</v>
      </c>
      <c r="C79">
        <f>data_file!C107</f>
        <v>-63.095135200000001</v>
      </c>
      <c r="D79">
        <f t="shared" si="10"/>
        <v>-20.95593172655925</v>
      </c>
      <c r="E79">
        <f t="shared" si="11"/>
        <v>841.39514199999996</v>
      </c>
      <c r="F79">
        <f t="shared" si="12"/>
        <v>8.9578423229777868E-2</v>
      </c>
      <c r="G79">
        <f t="shared" si="13"/>
        <v>-62.374210558999998</v>
      </c>
      <c r="H79">
        <f t="shared" si="14"/>
        <v>4.1537056017572203E-2</v>
      </c>
      <c r="I79">
        <f t="shared" si="15"/>
        <v>-7.9366031056909203E-2</v>
      </c>
      <c r="J79">
        <f t="shared" si="16"/>
        <v>841.39514199999996</v>
      </c>
      <c r="K79">
        <f t="shared" si="17"/>
        <v>4.1537056017572203E-2</v>
      </c>
      <c r="L79" t="e">
        <f t="shared" si="18"/>
        <v>#N/A</v>
      </c>
      <c r="M79">
        <f t="shared" si="19"/>
        <v>2.3833370747358045E-3</v>
      </c>
    </row>
    <row r="80" spans="1:13" x14ac:dyDescent="0.25">
      <c r="A80">
        <f>data_file!A108</f>
        <v>891.25093800000002</v>
      </c>
      <c r="B80">
        <f>data_file!B108</f>
        <v>-36.0769807</v>
      </c>
      <c r="C80">
        <f>data_file!C108</f>
        <v>-60.673583299999997</v>
      </c>
      <c r="D80">
        <f t="shared" si="10"/>
        <v>-21.403116826559248</v>
      </c>
      <c r="E80">
        <f t="shared" si="11"/>
        <v>891.25093800000002</v>
      </c>
      <c r="F80">
        <f t="shared" si="12"/>
        <v>8.5083267239196625E-2</v>
      </c>
      <c r="G80">
        <f t="shared" si="13"/>
        <v>-59.943439624</v>
      </c>
      <c r="H80">
        <f t="shared" si="14"/>
        <v>4.2614351397077782E-2</v>
      </c>
      <c r="I80">
        <f t="shared" si="15"/>
        <v>-7.364223936779031E-2</v>
      </c>
      <c r="J80">
        <f t="shared" si="16"/>
        <v>891.25093800000002</v>
      </c>
      <c r="K80">
        <f t="shared" si="17"/>
        <v>4.2614351397077782E-2</v>
      </c>
      <c r="L80" t="e">
        <f t="shared" si="18"/>
        <v>#N/A</v>
      </c>
      <c r="M80">
        <f t="shared" si="19"/>
        <v>2.4248961574542824E-3</v>
      </c>
    </row>
    <row r="81" spans="1:13" x14ac:dyDescent="0.25">
      <c r="A81">
        <f>data_file!A109</f>
        <v>944.06087600000001</v>
      </c>
      <c r="B81">
        <f>data_file!B109</f>
        <v>-36.484874099999999</v>
      </c>
      <c r="C81">
        <f>data_file!C109</f>
        <v>-58.7472438</v>
      </c>
      <c r="D81">
        <f t="shared" si="10"/>
        <v>-21.806402926559251</v>
      </c>
      <c r="E81">
        <f t="shared" si="11"/>
        <v>944.06087600000001</v>
      </c>
      <c r="F81">
        <f t="shared" si="12"/>
        <v>8.1223154743378892E-2</v>
      </c>
      <c r="G81">
        <f t="shared" si="13"/>
        <v>-58.003843273000001</v>
      </c>
      <c r="H81">
        <f t="shared" si="14"/>
        <v>4.303709391024424E-2</v>
      </c>
      <c r="I81">
        <f t="shared" si="15"/>
        <v>-6.8884028731104954E-2</v>
      </c>
      <c r="J81">
        <f t="shared" si="16"/>
        <v>944.06087600000001</v>
      </c>
      <c r="K81">
        <f t="shared" si="17"/>
        <v>4.303709391024424E-2</v>
      </c>
      <c r="L81" t="e">
        <f t="shared" si="18"/>
        <v>#N/A</v>
      </c>
      <c r="M81">
        <f t="shared" si="19"/>
        <v>2.447381047639024E-3</v>
      </c>
    </row>
    <row r="82" spans="1:13" x14ac:dyDescent="0.25">
      <c r="A82">
        <f>data_file!A110</f>
        <v>1000</v>
      </c>
      <c r="B82">
        <f>data_file!B110</f>
        <v>-36.887795699999998</v>
      </c>
      <c r="C82">
        <f>data_file!C110</f>
        <v>-56.305602</v>
      </c>
      <c r="D82">
        <f t="shared" si="10"/>
        <v>-22.20284902655925</v>
      </c>
      <c r="E82">
        <f t="shared" si="11"/>
        <v>1000</v>
      </c>
      <c r="F82">
        <f t="shared" si="12"/>
        <v>7.759925444337111E-2</v>
      </c>
      <c r="G82">
        <f t="shared" si="13"/>
        <v>-55.547973159000001</v>
      </c>
      <c r="H82">
        <f t="shared" si="14"/>
        <v>4.3899140307557968E-2</v>
      </c>
      <c r="I82">
        <f t="shared" si="15"/>
        <v>-6.3988356522295453E-2</v>
      </c>
      <c r="J82">
        <f t="shared" si="16"/>
        <v>1000</v>
      </c>
      <c r="K82">
        <f t="shared" si="17"/>
        <v>4.3899140307557968E-2</v>
      </c>
      <c r="L82" t="e">
        <f t="shared" si="18"/>
        <v>#N/A</v>
      </c>
      <c r="M82">
        <f t="shared" si="19"/>
        <v>2.4872484892847816E-3</v>
      </c>
    </row>
    <row r="83" spans="1:13" x14ac:dyDescent="0.25">
      <c r="A83">
        <f>data_file!A111</f>
        <v>1059.2537299999999</v>
      </c>
      <c r="B83">
        <f>data_file!B111</f>
        <v>-37.275501499999997</v>
      </c>
      <c r="C83">
        <f>data_file!C111</f>
        <v>-53.7661327</v>
      </c>
      <c r="D83">
        <f t="shared" si="10"/>
        <v>-22.586853526559246</v>
      </c>
      <c r="E83">
        <f t="shared" si="11"/>
        <v>1059.2537299999999</v>
      </c>
      <c r="F83">
        <f t="shared" si="12"/>
        <v>7.424330962685334E-2</v>
      </c>
      <c r="G83">
        <f t="shared" si="13"/>
        <v>-53.017199595000001</v>
      </c>
      <c r="H83">
        <f t="shared" si="14"/>
        <v>4.4662937846216534E-2</v>
      </c>
      <c r="I83">
        <f t="shared" si="15"/>
        <v>-5.9306753471201006E-2</v>
      </c>
      <c r="J83">
        <f t="shared" si="16"/>
        <v>1059.2537299999999</v>
      </c>
      <c r="K83">
        <f t="shared" si="17"/>
        <v>4.4662937846216534E-2</v>
      </c>
      <c r="L83" t="e">
        <f t="shared" si="18"/>
        <v>#N/A</v>
      </c>
      <c r="M83">
        <f t="shared" si="19"/>
        <v>2.5334712416764703E-3</v>
      </c>
    </row>
    <row r="84" spans="1:13" x14ac:dyDescent="0.25">
      <c r="A84">
        <f>data_file!A112</f>
        <v>1122.01845</v>
      </c>
      <c r="B84">
        <f>data_file!B112</f>
        <v>-37.487939500000003</v>
      </c>
      <c r="C84">
        <f>data_file!C112</f>
        <v>-51.801811200000003</v>
      </c>
      <c r="D84">
        <f t="shared" si="10"/>
        <v>-22.790688626559252</v>
      </c>
      <c r="E84">
        <f t="shared" si="11"/>
        <v>1122.01845</v>
      </c>
      <c r="F84">
        <f t="shared" si="12"/>
        <v>7.2521298015642388E-2</v>
      </c>
      <c r="G84">
        <f t="shared" si="13"/>
        <v>-51.053668844000001</v>
      </c>
      <c r="H84">
        <f t="shared" si="14"/>
        <v>4.558631965418776E-2</v>
      </c>
      <c r="I84">
        <f t="shared" si="15"/>
        <v>-5.6402359226009606E-2</v>
      </c>
      <c r="J84">
        <f t="shared" si="16"/>
        <v>1122.01845</v>
      </c>
      <c r="K84">
        <f t="shared" si="17"/>
        <v>4.558631965418776E-2</v>
      </c>
      <c r="L84" t="e">
        <f t="shared" si="18"/>
        <v>#N/A</v>
      </c>
      <c r="M84">
        <f t="shared" si="19"/>
        <v>2.5149124049002967E-3</v>
      </c>
    </row>
    <row r="85" spans="1:13" x14ac:dyDescent="0.25">
      <c r="A85">
        <f>data_file!A113</f>
        <v>1188.5022300000001</v>
      </c>
      <c r="B85">
        <f>data_file!B113</f>
        <v>-37.9434927</v>
      </c>
      <c r="C85">
        <f>data_file!C113</f>
        <v>-48.579768600000001</v>
      </c>
      <c r="D85">
        <f t="shared" si="10"/>
        <v>-23.242423026559251</v>
      </c>
      <c r="E85">
        <f t="shared" si="11"/>
        <v>1188.5022300000001</v>
      </c>
      <c r="F85">
        <f t="shared" si="12"/>
        <v>6.8846021583729863E-2</v>
      </c>
      <c r="G85">
        <f t="shared" si="13"/>
        <v>-47.814566814000003</v>
      </c>
      <c r="H85">
        <f t="shared" si="14"/>
        <v>4.6232322145711845E-2</v>
      </c>
      <c r="I85">
        <f t="shared" si="15"/>
        <v>-5.1013204926984551E-2</v>
      </c>
      <c r="J85">
        <f t="shared" si="16"/>
        <v>1188.5022300000001</v>
      </c>
      <c r="K85">
        <f t="shared" si="17"/>
        <v>4.6232322145711845E-2</v>
      </c>
      <c r="L85" t="e">
        <f t="shared" si="18"/>
        <v>#N/A</v>
      </c>
      <c r="M85">
        <f t="shared" si="19"/>
        <v>2.6250496472281721E-3</v>
      </c>
    </row>
    <row r="86" spans="1:13" x14ac:dyDescent="0.25">
      <c r="A86">
        <f>data_file!A114</f>
        <v>1258.9254100000001</v>
      </c>
      <c r="B86">
        <f>data_file!B114</f>
        <v>-38.205691700000003</v>
      </c>
      <c r="C86">
        <f>data_file!C114</f>
        <v>-46.028934</v>
      </c>
      <c r="D86">
        <f t="shared" si="10"/>
        <v>-23.499513826559252</v>
      </c>
      <c r="E86">
        <f t="shared" si="11"/>
        <v>1258.9254100000001</v>
      </c>
      <c r="F86">
        <f t="shared" si="12"/>
        <v>6.6838132768656036E-2</v>
      </c>
      <c r="G86">
        <f t="shared" si="13"/>
        <v>-45.264549525999996</v>
      </c>
      <c r="H86">
        <f t="shared" si="14"/>
        <v>4.7042974355414865E-2</v>
      </c>
      <c r="I86">
        <f t="shared" si="15"/>
        <v>-4.7479411915021343E-2</v>
      </c>
      <c r="J86">
        <f t="shared" si="16"/>
        <v>1258.9254100000001</v>
      </c>
      <c r="K86">
        <f t="shared" si="17"/>
        <v>4.7042974355414865E-2</v>
      </c>
      <c r="L86" t="e">
        <f t="shared" si="18"/>
        <v>#N/A</v>
      </c>
      <c r="M86">
        <f t="shared" si="19"/>
        <v>2.662654402718124E-3</v>
      </c>
    </row>
    <row r="87" spans="1:13" x14ac:dyDescent="0.25">
      <c r="A87">
        <f>data_file!A115</f>
        <v>1333.52143</v>
      </c>
      <c r="B87">
        <f>data_file!B115</f>
        <v>-38.4489248</v>
      </c>
      <c r="C87">
        <f>data_file!C115</f>
        <v>-43.192109600000002</v>
      </c>
      <c r="D87">
        <f t="shared" si="10"/>
        <v>-23.735153226559248</v>
      </c>
      <c r="E87">
        <f t="shared" si="11"/>
        <v>1333.52143</v>
      </c>
      <c r="F87">
        <f t="shared" si="12"/>
        <v>6.5049256746418566E-2</v>
      </c>
      <c r="G87">
        <f t="shared" si="13"/>
        <v>-42.440193530000002</v>
      </c>
      <c r="H87">
        <f t="shared" si="14"/>
        <v>4.8005189014428733E-2</v>
      </c>
      <c r="I87">
        <f t="shared" si="15"/>
        <v>-4.3896556026076256E-2</v>
      </c>
      <c r="J87">
        <f t="shared" si="16"/>
        <v>1333.52143</v>
      </c>
      <c r="K87">
        <f t="shared" si="17"/>
        <v>4.8005189014428733E-2</v>
      </c>
      <c r="L87" t="e">
        <f t="shared" si="18"/>
        <v>#N/A</v>
      </c>
      <c r="M87">
        <f t="shared" si="19"/>
        <v>2.7188777710480728E-3</v>
      </c>
    </row>
    <row r="88" spans="1:13" x14ac:dyDescent="0.25">
      <c r="A88">
        <f>data_file!A116</f>
        <v>1412.53754</v>
      </c>
      <c r="B88">
        <f>data_file!B116</f>
        <v>-38.622822300000003</v>
      </c>
      <c r="C88">
        <f>data_file!C116</f>
        <v>-40.605234799999998</v>
      </c>
      <c r="D88">
        <f t="shared" si="10"/>
        <v>-23.903785326559252</v>
      </c>
      <c r="E88">
        <f t="shared" si="11"/>
        <v>1412.53754</v>
      </c>
      <c r="F88">
        <f t="shared" si="12"/>
        <v>6.3798539039992594E-2</v>
      </c>
      <c r="G88">
        <f t="shared" si="13"/>
        <v>-39.847308327</v>
      </c>
      <c r="H88">
        <f t="shared" si="14"/>
        <v>4.8981630249026541E-2</v>
      </c>
      <c r="I88">
        <f t="shared" si="15"/>
        <v>-4.0878521032262249E-2</v>
      </c>
      <c r="J88">
        <f t="shared" si="16"/>
        <v>1412.53754</v>
      </c>
      <c r="K88">
        <f t="shared" si="17"/>
        <v>4.8981630249026541E-2</v>
      </c>
      <c r="L88" t="e">
        <f t="shared" si="18"/>
        <v>#N/A</v>
      </c>
      <c r="M88">
        <f t="shared" si="19"/>
        <v>2.7562903096621611E-3</v>
      </c>
    </row>
    <row r="89" spans="1:13" x14ac:dyDescent="0.25">
      <c r="A89">
        <f>data_file!A117</f>
        <v>1496.2356600000001</v>
      </c>
      <c r="B89">
        <f>data_file!B117</f>
        <v>-38.707562099999997</v>
      </c>
      <c r="C89">
        <f>data_file!C117</f>
        <v>-37.836799499999998</v>
      </c>
      <c r="D89">
        <f t="shared" si="10"/>
        <v>-23.978068526559248</v>
      </c>
      <c r="E89">
        <f t="shared" si="11"/>
        <v>1496.2356600000001</v>
      </c>
      <c r="F89">
        <f t="shared" si="12"/>
        <v>6.3255249586584211E-2</v>
      </c>
      <c r="G89">
        <f t="shared" si="13"/>
        <v>-37.080427135000001</v>
      </c>
      <c r="H89">
        <f t="shared" si="14"/>
        <v>5.046440207154225E-2</v>
      </c>
      <c r="I89">
        <f t="shared" si="15"/>
        <v>-3.8138834851405526E-2</v>
      </c>
      <c r="J89">
        <f t="shared" si="16"/>
        <v>1496.2356600000001</v>
      </c>
      <c r="K89">
        <f t="shared" si="17"/>
        <v>5.046440207154225E-2</v>
      </c>
      <c r="L89" t="e">
        <f t="shared" si="18"/>
        <v>#N/A</v>
      </c>
      <c r="M89">
        <f t="shared" si="19"/>
        <v>2.7890269407344795E-3</v>
      </c>
    </row>
    <row r="90" spans="1:13" x14ac:dyDescent="0.25">
      <c r="A90">
        <f>data_file!A118</f>
        <v>1584.89319</v>
      </c>
      <c r="B90">
        <f>data_file!B118</f>
        <v>-38.858735500000002</v>
      </c>
      <c r="C90">
        <f>data_file!C118</f>
        <v>-35.360373000000003</v>
      </c>
      <c r="D90">
        <f t="shared" si="10"/>
        <v>-24.122823826559252</v>
      </c>
      <c r="E90">
        <f t="shared" si="11"/>
        <v>1584.89319</v>
      </c>
      <c r="F90">
        <f t="shared" si="12"/>
        <v>6.2209800508860401E-2</v>
      </c>
      <c r="G90">
        <f t="shared" si="13"/>
        <v>-34.607395394000001</v>
      </c>
      <c r="H90">
        <f t="shared" si="14"/>
        <v>5.1202589255831127E-2</v>
      </c>
      <c r="I90">
        <f t="shared" si="15"/>
        <v>-3.5332055315971285E-2</v>
      </c>
      <c r="J90">
        <f t="shared" si="16"/>
        <v>1584.89319</v>
      </c>
      <c r="K90">
        <f t="shared" si="17"/>
        <v>5.1202589255831127E-2</v>
      </c>
      <c r="L90" t="e">
        <f t="shared" si="18"/>
        <v>#N/A</v>
      </c>
      <c r="M90">
        <f t="shared" si="19"/>
        <v>2.8421777196953289E-3</v>
      </c>
    </row>
    <row r="91" spans="1:13" x14ac:dyDescent="0.25">
      <c r="A91">
        <f>data_file!A119</f>
        <v>1678.80402</v>
      </c>
      <c r="B91">
        <f>data_file!B119</f>
        <v>-38.9580938</v>
      </c>
      <c r="C91">
        <f>data_file!C119</f>
        <v>-32.876302099999997</v>
      </c>
      <c r="D91">
        <f t="shared" si="10"/>
        <v>-24.20481422655925</v>
      </c>
      <c r="E91">
        <f t="shared" si="11"/>
        <v>1678.80402</v>
      </c>
      <c r="F91">
        <f t="shared" si="12"/>
        <v>6.1625334364661583E-2</v>
      </c>
      <c r="G91">
        <f t="shared" si="13"/>
        <v>-32.134861172999997</v>
      </c>
      <c r="H91">
        <f t="shared" si="14"/>
        <v>5.2184236958356035E-2</v>
      </c>
      <c r="I91">
        <f t="shared" si="15"/>
        <v>-3.2779372303790189E-2</v>
      </c>
      <c r="J91">
        <f t="shared" si="16"/>
        <v>1678.80402</v>
      </c>
      <c r="K91">
        <f t="shared" si="17"/>
        <v>5.2184236958356035E-2</v>
      </c>
      <c r="L91" t="e">
        <f t="shared" si="18"/>
        <v>#N/A</v>
      </c>
      <c r="M91">
        <f t="shared" si="19"/>
        <v>2.892141239640965E-3</v>
      </c>
    </row>
    <row r="92" spans="1:13" x14ac:dyDescent="0.25">
      <c r="A92">
        <f>data_file!A120</f>
        <v>1778.2794100000001</v>
      </c>
      <c r="B92">
        <f>data_file!B120</f>
        <v>-39.003658399999999</v>
      </c>
      <c r="C92">
        <f>data_file!C120</f>
        <v>-30.758937499999998</v>
      </c>
      <c r="D92">
        <f t="shared" si="10"/>
        <v>-24.245797826559247</v>
      </c>
      <c r="E92">
        <f t="shared" si="11"/>
        <v>1778.2794100000001</v>
      </c>
      <c r="F92">
        <f t="shared" si="12"/>
        <v>6.1335245606580387E-2</v>
      </c>
      <c r="G92">
        <f t="shared" si="13"/>
        <v>-30.020044957</v>
      </c>
      <c r="H92">
        <f t="shared" si="14"/>
        <v>5.310714850907166E-2</v>
      </c>
      <c r="I92">
        <f t="shared" si="15"/>
        <v>-3.0686204243192853E-2</v>
      </c>
      <c r="J92">
        <f t="shared" si="16"/>
        <v>1778.2794100000001</v>
      </c>
      <c r="K92">
        <f t="shared" si="17"/>
        <v>5.310714850907166E-2</v>
      </c>
      <c r="L92" t="e">
        <f t="shared" si="18"/>
        <v>#N/A</v>
      </c>
      <c r="M92">
        <f t="shared" si="19"/>
        <v>2.9166005968530207E-3</v>
      </c>
    </row>
    <row r="93" spans="1:13" x14ac:dyDescent="0.25">
      <c r="A93">
        <f>data_file!A121</f>
        <v>1883.6490899999999</v>
      </c>
      <c r="B93">
        <f>data_file!B121</f>
        <v>-39.077099400000002</v>
      </c>
      <c r="C93">
        <f>data_file!C121</f>
        <v>-28.700893700000002</v>
      </c>
      <c r="D93">
        <f t="shared" si="10"/>
        <v>-24.31447372655925</v>
      </c>
      <c r="E93">
        <f t="shared" si="11"/>
        <v>1883.6490899999999</v>
      </c>
      <c r="F93">
        <f t="shared" si="12"/>
        <v>6.0852204161401996E-2</v>
      </c>
      <c r="G93">
        <f t="shared" si="13"/>
        <v>-27.977648328000001</v>
      </c>
      <c r="H93">
        <f t="shared" si="14"/>
        <v>5.3740447913950606E-2</v>
      </c>
      <c r="I93">
        <f t="shared" si="15"/>
        <v>-2.854741685877922E-2</v>
      </c>
      <c r="J93">
        <f t="shared" si="16"/>
        <v>1883.6490899999999</v>
      </c>
      <c r="K93">
        <f t="shared" si="17"/>
        <v>5.3740447913950606E-2</v>
      </c>
      <c r="L93" t="e">
        <f t="shared" si="18"/>
        <v>#N/A</v>
      </c>
      <c r="M93">
        <f t="shared" si="19"/>
        <v>2.9597383155557126E-3</v>
      </c>
    </row>
    <row r="94" spans="1:13" x14ac:dyDescent="0.25">
      <c r="A94">
        <f>data_file!A122</f>
        <v>1995.2623100000001</v>
      </c>
      <c r="B94">
        <f>data_file!B122</f>
        <v>-39.068175099999998</v>
      </c>
      <c r="C94">
        <f>data_file!C122</f>
        <v>-26.8551568</v>
      </c>
      <c r="D94">
        <f t="shared" si="10"/>
        <v>-24.298865826559247</v>
      </c>
      <c r="E94">
        <f t="shared" si="11"/>
        <v>1995.2623100000001</v>
      </c>
      <c r="F94">
        <f t="shared" si="12"/>
        <v>6.0961649365756619E-2</v>
      </c>
      <c r="G94">
        <f t="shared" si="13"/>
        <v>-26.133122715999999</v>
      </c>
      <c r="H94">
        <f t="shared" si="14"/>
        <v>5.4729728729915363E-2</v>
      </c>
      <c r="I94">
        <f t="shared" si="15"/>
        <v>-2.6851061180953931E-2</v>
      </c>
      <c r="J94">
        <f t="shared" si="16"/>
        <v>1995.2623100000001</v>
      </c>
      <c r="K94">
        <f t="shared" si="17"/>
        <v>5.4729728729915363E-2</v>
      </c>
      <c r="L94" t="e">
        <f t="shared" si="18"/>
        <v>#N/A</v>
      </c>
      <c r="M94">
        <f t="shared" si="19"/>
        <v>2.9706991953658266E-3</v>
      </c>
    </row>
    <row r="95" spans="1:13" x14ac:dyDescent="0.25">
      <c r="A95">
        <f>data_file!A123</f>
        <v>2113.4890399999999</v>
      </c>
      <c r="B95">
        <f>data_file!B123</f>
        <v>-39.066369000000002</v>
      </c>
      <c r="C95">
        <f>data_file!C123</f>
        <v>-25.011620799999999</v>
      </c>
      <c r="D95">
        <f t="shared" si="10"/>
        <v>-24.294720926559251</v>
      </c>
      <c r="E95">
        <f t="shared" si="11"/>
        <v>2113.4890399999999</v>
      </c>
      <c r="F95">
        <f t="shared" si="12"/>
        <v>6.0990747161137095E-2</v>
      </c>
      <c r="G95">
        <f t="shared" si="13"/>
        <v>-24.313157541999999</v>
      </c>
      <c r="H95">
        <f t="shared" si="14"/>
        <v>5.558140164526755E-2</v>
      </c>
      <c r="I95">
        <f t="shared" si="15"/>
        <v>-2.5111332708982248E-2</v>
      </c>
      <c r="J95">
        <f t="shared" si="16"/>
        <v>2113.4890399999999</v>
      </c>
      <c r="K95">
        <f t="shared" si="17"/>
        <v>5.558140164526755E-2</v>
      </c>
      <c r="L95" t="e">
        <f t="shared" si="18"/>
        <v>#N/A</v>
      </c>
      <c r="M95">
        <f t="shared" si="19"/>
        <v>2.9988197982465737E-3</v>
      </c>
    </row>
    <row r="96" spans="1:13" x14ac:dyDescent="0.25">
      <c r="A96">
        <f>data_file!A124</f>
        <v>2238.7211400000001</v>
      </c>
      <c r="B96">
        <f>data_file!B124</f>
        <v>-39.0083251</v>
      </c>
      <c r="C96">
        <f>data_file!C124</f>
        <v>-23.514203699999999</v>
      </c>
      <c r="D96">
        <f t="shared" si="10"/>
        <v>-24.231652126559251</v>
      </c>
      <c r="E96">
        <f t="shared" si="11"/>
        <v>2238.7211400000001</v>
      </c>
      <c r="F96">
        <f t="shared" si="12"/>
        <v>6.1435216583389914E-2</v>
      </c>
      <c r="G96">
        <f t="shared" si="13"/>
        <v>-22.818598338000001</v>
      </c>
      <c r="H96">
        <f t="shared" si="14"/>
        <v>5.6627131555383882E-2</v>
      </c>
      <c r="I96">
        <f t="shared" si="15"/>
        <v>-2.3825486531386376E-2</v>
      </c>
      <c r="J96">
        <f t="shared" si="16"/>
        <v>2238.7211400000001</v>
      </c>
      <c r="K96">
        <f t="shared" si="17"/>
        <v>5.6627131555383882E-2</v>
      </c>
      <c r="L96" t="e">
        <f t="shared" si="18"/>
        <v>#N/A</v>
      </c>
      <c r="M96">
        <f t="shared" si="19"/>
        <v>2.9838593872890768E-3</v>
      </c>
    </row>
    <row r="97" spans="1:13" x14ac:dyDescent="0.25">
      <c r="A97">
        <f>data_file!A125</f>
        <v>2371.3737099999998</v>
      </c>
      <c r="B97">
        <f>data_file!B125</f>
        <v>-38.9922088</v>
      </c>
      <c r="C97">
        <f>data_file!C125</f>
        <v>-22.316104200000002</v>
      </c>
      <c r="D97">
        <f t="shared" si="10"/>
        <v>-24.205743126559248</v>
      </c>
      <c r="E97">
        <f t="shared" si="11"/>
        <v>2371.3737099999998</v>
      </c>
      <c r="F97">
        <f t="shared" si="12"/>
        <v>6.1618744284121896E-2</v>
      </c>
      <c r="G97">
        <f t="shared" si="13"/>
        <v>-21.636204333000002</v>
      </c>
      <c r="H97">
        <f t="shared" si="14"/>
        <v>5.7277314809897922E-2</v>
      </c>
      <c r="I97">
        <f t="shared" si="15"/>
        <v>-2.2719569875326705E-2</v>
      </c>
      <c r="J97">
        <f t="shared" si="16"/>
        <v>2371.3737099999998</v>
      </c>
      <c r="K97">
        <f t="shared" si="17"/>
        <v>5.7277314809897922E-2</v>
      </c>
      <c r="L97" t="e">
        <f t="shared" si="18"/>
        <v>#N/A</v>
      </c>
      <c r="M97">
        <f t="shared" si="19"/>
        <v>2.9540648546929177E-3</v>
      </c>
    </row>
    <row r="98" spans="1:13" x14ac:dyDescent="0.25">
      <c r="A98">
        <f>data_file!A126</f>
        <v>2511.88643</v>
      </c>
      <c r="B98">
        <f>data_file!B126</f>
        <v>-39.006599299999998</v>
      </c>
      <c r="C98">
        <f>data_file!C126</f>
        <v>-21.496822999999999</v>
      </c>
      <c r="D98">
        <f t="shared" si="10"/>
        <v>-24.216373826559249</v>
      </c>
      <c r="E98">
        <f t="shared" si="11"/>
        <v>2511.88643</v>
      </c>
      <c r="F98">
        <f t="shared" si="12"/>
        <v>6.154337495339713E-2</v>
      </c>
      <c r="G98">
        <f t="shared" si="13"/>
        <v>-20.840643177</v>
      </c>
      <c r="H98">
        <f t="shared" si="14"/>
        <v>5.7516810010370935E-2</v>
      </c>
      <c r="I98">
        <f t="shared" si="15"/>
        <v>-2.1895286407930876E-2</v>
      </c>
      <c r="J98">
        <f t="shared" si="16"/>
        <v>2511.88643</v>
      </c>
      <c r="K98">
        <f t="shared" si="17"/>
        <v>5.7516810010370935E-2</v>
      </c>
      <c r="L98" t="e">
        <f t="shared" si="18"/>
        <v>#N/A</v>
      </c>
      <c r="M98">
        <f t="shared" si="19"/>
        <v>2.8938065906753837E-3</v>
      </c>
    </row>
    <row r="99" spans="1:13" x14ac:dyDescent="0.25">
      <c r="A99">
        <f>data_file!A127</f>
        <v>2660.7250600000002</v>
      </c>
      <c r="B99">
        <f>data_file!B127</f>
        <v>-38.930205399999998</v>
      </c>
      <c r="C99">
        <f>data_file!C127</f>
        <v>-19.904510500000001</v>
      </c>
      <c r="D99">
        <f t="shared" si="10"/>
        <v>-24.134502726559248</v>
      </c>
      <c r="E99">
        <f t="shared" si="11"/>
        <v>2660.7250600000002</v>
      </c>
      <c r="F99">
        <f t="shared" si="12"/>
        <v>6.2126210474885001E-2</v>
      </c>
      <c r="G99">
        <f t="shared" si="13"/>
        <v>-19.268507134</v>
      </c>
      <c r="H99">
        <f t="shared" si="14"/>
        <v>5.8646054089758218E-2</v>
      </c>
      <c r="I99">
        <f t="shared" si="15"/>
        <v>-2.0501374775142869E-2</v>
      </c>
      <c r="J99">
        <f t="shared" si="16"/>
        <v>2660.7250600000002</v>
      </c>
      <c r="K99">
        <f t="shared" si="17"/>
        <v>5.8646054089758218E-2</v>
      </c>
      <c r="L99" t="e">
        <f t="shared" si="18"/>
        <v>#N/A</v>
      </c>
      <c r="M99">
        <f t="shared" si="19"/>
        <v>2.9176765628095855E-3</v>
      </c>
    </row>
    <row r="100" spans="1:13" x14ac:dyDescent="0.25">
      <c r="A100">
        <f>data_file!A128</f>
        <v>2818.3829300000002</v>
      </c>
      <c r="B100">
        <f>data_file!B128</f>
        <v>-38.954474900000001</v>
      </c>
      <c r="C100">
        <f>data_file!C128</f>
        <v>-19.5853216</v>
      </c>
      <c r="D100">
        <f t="shared" si="10"/>
        <v>-24.152620926559251</v>
      </c>
      <c r="E100">
        <f t="shared" si="11"/>
        <v>2818.3829300000002</v>
      </c>
      <c r="F100">
        <f t="shared" si="12"/>
        <v>6.1996754312138094E-2</v>
      </c>
      <c r="G100">
        <f t="shared" si="13"/>
        <v>-18.977194053000002</v>
      </c>
      <c r="H100">
        <f t="shared" si="14"/>
        <v>5.8627112268783171E-2</v>
      </c>
      <c r="I100">
        <f t="shared" si="15"/>
        <v>-2.0160834612265106E-2</v>
      </c>
      <c r="J100">
        <f t="shared" si="16"/>
        <v>2818.3829300000002</v>
      </c>
      <c r="K100">
        <f t="shared" si="17"/>
        <v>5.8627112268783171E-2</v>
      </c>
      <c r="L100" t="e">
        <f t="shared" si="18"/>
        <v>#N/A</v>
      </c>
      <c r="M100">
        <f t="shared" si="19"/>
        <v>2.8009904293690743E-3</v>
      </c>
    </row>
    <row r="101" spans="1:13" x14ac:dyDescent="0.25">
      <c r="A101">
        <f>data_file!A129</f>
        <v>2985.3826199999999</v>
      </c>
      <c r="B101">
        <f>data_file!B129</f>
        <v>-38.917872899999999</v>
      </c>
      <c r="C101">
        <f>data_file!C129</f>
        <v>-18.563397899999998</v>
      </c>
      <c r="D101">
        <f t="shared" si="10"/>
        <v>-24.112697226559249</v>
      </c>
      <c r="E101">
        <f t="shared" si="11"/>
        <v>2985.3826199999999</v>
      </c>
      <c r="F101">
        <f t="shared" si="12"/>
        <v>6.2282371214678063E-2</v>
      </c>
      <c r="G101">
        <f t="shared" si="13"/>
        <v>-17.964894648999998</v>
      </c>
      <c r="H101">
        <f t="shared" si="14"/>
        <v>5.9245836165942353E-2</v>
      </c>
      <c r="I101">
        <f t="shared" si="15"/>
        <v>-1.9210014604920934E-2</v>
      </c>
      <c r="J101">
        <f t="shared" si="16"/>
        <v>2985.3826199999999</v>
      </c>
      <c r="K101">
        <f t="shared" si="17"/>
        <v>5.9245836165942353E-2</v>
      </c>
      <c r="L101" t="e">
        <f t="shared" si="18"/>
        <v>#N/A</v>
      </c>
      <c r="M101">
        <f t="shared" si="19"/>
        <v>2.7751881757516607E-3</v>
      </c>
    </row>
    <row r="102" spans="1:13" x14ac:dyDescent="0.25">
      <c r="A102">
        <f>data_file!A130</f>
        <v>3162.2776600000002</v>
      </c>
      <c r="B102">
        <f>data_file!B130</f>
        <v>-38.900709999999997</v>
      </c>
      <c r="C102">
        <f>data_file!C130</f>
        <v>-17.886313900000001</v>
      </c>
      <c r="D102">
        <f t="shared" si="10"/>
        <v>-24.089094926559248</v>
      </c>
      <c r="E102">
        <f t="shared" si="11"/>
        <v>3162.2776600000002</v>
      </c>
      <c r="F102">
        <f t="shared" si="12"/>
        <v>6.2451842197870443E-2</v>
      </c>
      <c r="G102">
        <f t="shared" si="13"/>
        <v>-17.308970598000002</v>
      </c>
      <c r="H102">
        <f t="shared" si="14"/>
        <v>5.9623662365222423E-2</v>
      </c>
      <c r="I102">
        <f t="shared" si="15"/>
        <v>-1.8580944003620242E-2</v>
      </c>
      <c r="J102">
        <f t="shared" si="16"/>
        <v>3162.2776600000002</v>
      </c>
      <c r="K102">
        <f t="shared" si="17"/>
        <v>5.9623662365222423E-2</v>
      </c>
      <c r="L102" t="e">
        <f t="shared" si="18"/>
        <v>#N/A</v>
      </c>
      <c r="M102">
        <f t="shared" si="19"/>
        <v>2.7086466703392961E-3</v>
      </c>
    </row>
    <row r="103" spans="1:13" x14ac:dyDescent="0.25">
      <c r="A103">
        <f>data_file!A131</f>
        <v>3349.6543900000001</v>
      </c>
      <c r="B103">
        <f>data_file!B131</f>
        <v>-38.901433300000001</v>
      </c>
      <c r="C103">
        <f>data_file!C131</f>
        <v>-17.5951688</v>
      </c>
      <c r="D103">
        <f t="shared" si="10"/>
        <v>-24.08728802655925</v>
      </c>
      <c r="E103">
        <f t="shared" si="11"/>
        <v>3349.6543900000001</v>
      </c>
      <c r="F103">
        <f t="shared" si="12"/>
        <v>6.2464835221787446E-2</v>
      </c>
      <c r="G103">
        <f t="shared" si="13"/>
        <v>-17.058037017</v>
      </c>
      <c r="H103">
        <f t="shared" si="14"/>
        <v>5.971688914191995E-2</v>
      </c>
      <c r="I103">
        <f t="shared" si="15"/>
        <v>-1.8323449197591078E-2</v>
      </c>
      <c r="J103">
        <f t="shared" si="16"/>
        <v>3349.6543900000001</v>
      </c>
      <c r="K103">
        <f t="shared" si="17"/>
        <v>5.971688914191995E-2</v>
      </c>
      <c r="L103" t="e">
        <f t="shared" si="18"/>
        <v>#N/A</v>
      </c>
      <c r="M103">
        <f t="shared" si="19"/>
        <v>2.5930620153533099E-3</v>
      </c>
    </row>
    <row r="104" spans="1:13" x14ac:dyDescent="0.25">
      <c r="A104">
        <f>data_file!A132</f>
        <v>3548.1338900000001</v>
      </c>
      <c r="B104">
        <f>data_file!B132</f>
        <v>-38.847226900000003</v>
      </c>
      <c r="C104">
        <f>data_file!C132</f>
        <v>-17.225903500000001</v>
      </c>
      <c r="D104">
        <f t="shared" si="10"/>
        <v>-24.026711026559255</v>
      </c>
      <c r="E104">
        <f t="shared" si="11"/>
        <v>3548.1338900000001</v>
      </c>
      <c r="F104">
        <f t="shared" si="12"/>
        <v>6.2901999189023727E-2</v>
      </c>
      <c r="G104">
        <f t="shared" si="13"/>
        <v>-16.709565588</v>
      </c>
      <c r="H104">
        <f t="shared" si="14"/>
        <v>6.024593122290875E-2</v>
      </c>
      <c r="I104">
        <f t="shared" si="15"/>
        <v>-1.8085609557338424E-2</v>
      </c>
      <c r="J104">
        <f t="shared" si="16"/>
        <v>3548.1338900000001</v>
      </c>
      <c r="K104">
        <f t="shared" si="17"/>
        <v>6.024593122290875E-2</v>
      </c>
      <c r="L104" t="e">
        <f t="shared" si="18"/>
        <v>#N/A</v>
      </c>
      <c r="M104">
        <f t="shared" si="19"/>
        <v>2.4802015873987763E-3</v>
      </c>
    </row>
    <row r="105" spans="1:13" x14ac:dyDescent="0.25">
      <c r="A105">
        <f>data_file!A133</f>
        <v>3758.3740400000002</v>
      </c>
      <c r="B105">
        <f>data_file!B133</f>
        <v>-38.877659399999999</v>
      </c>
      <c r="C105">
        <f>data_file!C133</f>
        <v>-16.633898599999998</v>
      </c>
      <c r="D105">
        <f t="shared" si="10"/>
        <v>-24.06004062655925</v>
      </c>
      <c r="E105">
        <f t="shared" si="11"/>
        <v>3758.3740400000002</v>
      </c>
      <c r="F105">
        <f t="shared" si="12"/>
        <v>6.2661093381472285E-2</v>
      </c>
      <c r="G105">
        <f t="shared" si="13"/>
        <v>-16.152236188</v>
      </c>
      <c r="H105">
        <f t="shared" si="14"/>
        <v>6.0187604928740625E-2</v>
      </c>
      <c r="I105">
        <f t="shared" si="15"/>
        <v>-1.7431719269866267E-2</v>
      </c>
      <c r="J105">
        <f t="shared" si="16"/>
        <v>3758.3740400000002</v>
      </c>
      <c r="K105">
        <f t="shared" si="17"/>
        <v>6.0187604928740625E-2</v>
      </c>
      <c r="L105" t="e">
        <f t="shared" si="18"/>
        <v>#N/A</v>
      </c>
      <c r="M105">
        <f t="shared" si="19"/>
        <v>2.4292930562075706E-3</v>
      </c>
    </row>
    <row r="106" spans="1:13" x14ac:dyDescent="0.25">
      <c r="A106">
        <f>data_file!A134</f>
        <v>3981.0717100000002</v>
      </c>
      <c r="B106">
        <f>data_file!B134</f>
        <v>-38.871396300000001</v>
      </c>
      <c r="C106">
        <f>data_file!C134</f>
        <v>-16.7058556</v>
      </c>
      <c r="D106">
        <f t="shared" si="10"/>
        <v>-24.046781326559248</v>
      </c>
      <c r="E106">
        <f t="shared" si="11"/>
        <v>3981.0717100000002</v>
      </c>
      <c r="F106">
        <f t="shared" si="12"/>
        <v>6.2756820675636704E-2</v>
      </c>
      <c r="G106">
        <f t="shared" si="13"/>
        <v>-16.247609749999999</v>
      </c>
      <c r="H106">
        <f t="shared" si="14"/>
        <v>6.0250409111517834E-2</v>
      </c>
      <c r="I106">
        <f t="shared" si="15"/>
        <v>-1.755866575821614E-2</v>
      </c>
      <c r="J106">
        <f t="shared" si="16"/>
        <v>3981.0717100000002</v>
      </c>
      <c r="K106">
        <f t="shared" si="17"/>
        <v>6.0250409111517834E-2</v>
      </c>
      <c r="L106" t="e">
        <f t="shared" si="18"/>
        <v>#N/A</v>
      </c>
      <c r="M106">
        <f t="shared" si="19"/>
        <v>2.2768195893515808E-3</v>
      </c>
    </row>
    <row r="107" spans="1:13" x14ac:dyDescent="0.25">
      <c r="A107">
        <f>data_file!A135</f>
        <v>4216.9650300000003</v>
      </c>
      <c r="B107">
        <f>data_file!B135</f>
        <v>-38.891827399999997</v>
      </c>
      <c r="C107">
        <f>data_file!C135</f>
        <v>-16.907518100000001</v>
      </c>
      <c r="D107">
        <f t="shared" si="10"/>
        <v>-24.066250226559248</v>
      </c>
      <c r="E107">
        <f t="shared" si="11"/>
        <v>4216.9650300000003</v>
      </c>
      <c r="F107">
        <f t="shared" si="12"/>
        <v>6.2616312559978099E-2</v>
      </c>
      <c r="G107">
        <f t="shared" si="13"/>
        <v>-16.471165088999999</v>
      </c>
      <c r="H107">
        <f t="shared" si="14"/>
        <v>6.004669864995936E-2</v>
      </c>
      <c r="I107">
        <f t="shared" si="15"/>
        <v>-1.7753776495434422E-2</v>
      </c>
      <c r="J107">
        <f t="shared" si="16"/>
        <v>4216.9650300000003</v>
      </c>
      <c r="K107">
        <f t="shared" si="17"/>
        <v>6.004669864995936E-2</v>
      </c>
      <c r="L107" t="e">
        <f t="shared" si="18"/>
        <v>#N/A</v>
      </c>
      <c r="M107">
        <f t="shared" si="19"/>
        <v>2.1258341719849459E-3</v>
      </c>
    </row>
    <row r="108" spans="1:13" x14ac:dyDescent="0.25">
      <c r="A108">
        <f>data_file!A136</f>
        <v>4466.8359200000004</v>
      </c>
      <c r="B108">
        <f>data_file!B136</f>
        <v>-38.865275400000002</v>
      </c>
      <c r="C108">
        <f>data_file!C136</f>
        <v>-16.2653493</v>
      </c>
      <c r="D108">
        <f t="shared" si="10"/>
        <v>-24.037980226559252</v>
      </c>
      <c r="E108">
        <f t="shared" si="11"/>
        <v>4466.8359200000004</v>
      </c>
      <c r="F108">
        <f t="shared" si="12"/>
        <v>6.2820442135223281E-2</v>
      </c>
      <c r="G108">
        <f t="shared" si="13"/>
        <v>-15.870578177000001</v>
      </c>
      <c r="H108">
        <f t="shared" si="14"/>
        <v>6.0425843909600055E-2</v>
      </c>
      <c r="I108">
        <f t="shared" si="15"/>
        <v>-1.7179212376520227E-2</v>
      </c>
      <c r="J108">
        <f t="shared" si="16"/>
        <v>4466.8359200000004</v>
      </c>
      <c r="K108">
        <f t="shared" si="17"/>
        <v>6.0425843909600055E-2</v>
      </c>
      <c r="L108" t="e">
        <f t="shared" si="18"/>
        <v>#N/A</v>
      </c>
      <c r="M108">
        <f t="shared" si="19"/>
        <v>2.0740388308771633E-3</v>
      </c>
    </row>
    <row r="109" spans="1:13" x14ac:dyDescent="0.25">
      <c r="A109">
        <f>data_file!A137</f>
        <v>4731.5125900000003</v>
      </c>
      <c r="B109">
        <f>data_file!B137</f>
        <v>-39.000764199999999</v>
      </c>
      <c r="C109">
        <f>data_file!C137</f>
        <v>-16.144022</v>
      </c>
      <c r="D109">
        <f t="shared" si="10"/>
        <v>-24.168840026559248</v>
      </c>
      <c r="E109">
        <f t="shared" si="11"/>
        <v>4731.5125900000003</v>
      </c>
      <c r="F109">
        <f t="shared" si="12"/>
        <v>6.1881096230717469E-2</v>
      </c>
      <c r="G109">
        <f t="shared" si="13"/>
        <v>-15.783613939</v>
      </c>
      <c r="H109">
        <f t="shared" si="14"/>
        <v>5.9547920475032337E-2</v>
      </c>
      <c r="I109">
        <f t="shared" si="15"/>
        <v>-1.683197070501672E-2</v>
      </c>
      <c r="J109">
        <f t="shared" si="16"/>
        <v>4731.5125900000003</v>
      </c>
      <c r="K109">
        <f t="shared" si="17"/>
        <v>5.9547920475032337E-2</v>
      </c>
      <c r="L109" t="e">
        <f t="shared" si="18"/>
        <v>#N/A</v>
      </c>
      <c r="M109">
        <f t="shared" si="19"/>
        <v>1.9984126263534133E-3</v>
      </c>
    </row>
    <row r="110" spans="1:13" x14ac:dyDescent="0.25">
      <c r="A110">
        <f>data_file!A138</f>
        <v>5011.8723399999999</v>
      </c>
      <c r="B110">
        <f>data_file!B138</f>
        <v>-39.0259657</v>
      </c>
      <c r="C110">
        <f>data_file!C138</f>
        <v>-16.2895088</v>
      </c>
      <c r="D110">
        <f t="shared" si="10"/>
        <v>-24.19119172655925</v>
      </c>
      <c r="E110">
        <f t="shared" si="11"/>
        <v>5011.8723399999999</v>
      </c>
      <c r="F110">
        <f t="shared" si="12"/>
        <v>6.1722060181348105E-2</v>
      </c>
      <c r="G110">
        <f t="shared" si="13"/>
        <v>-15.964139528</v>
      </c>
      <c r="H110">
        <f t="shared" si="14"/>
        <v>5.9341688718706521E-2</v>
      </c>
      <c r="I110">
        <f t="shared" si="15"/>
        <v>-1.6975767818926381E-2</v>
      </c>
      <c r="J110">
        <f t="shared" si="16"/>
        <v>5011.8723399999999</v>
      </c>
      <c r="K110">
        <f t="shared" si="17"/>
        <v>5.9341688718706521E-2</v>
      </c>
      <c r="L110" t="e">
        <f t="shared" si="18"/>
        <v>#N/A</v>
      </c>
      <c r="M110">
        <f t="shared" si="19"/>
        <v>1.8706421019853228E-3</v>
      </c>
    </row>
    <row r="111" spans="1:13" x14ac:dyDescent="0.25">
      <c r="A111">
        <f>data_file!A139</f>
        <v>5308.8444399999998</v>
      </c>
      <c r="B111">
        <f>data_file!B139</f>
        <v>-39.055614800000001</v>
      </c>
      <c r="C111">
        <f>data_file!C139</f>
        <v>-16.233578399999999</v>
      </c>
      <c r="D111">
        <f t="shared" si="10"/>
        <v>-24.215434126559252</v>
      </c>
      <c r="E111">
        <f t="shared" si="11"/>
        <v>5308.8444399999998</v>
      </c>
      <c r="F111">
        <f t="shared" si="12"/>
        <v>6.1550033504255731E-2</v>
      </c>
      <c r="G111">
        <f t="shared" si="13"/>
        <v>-15.941869888999999</v>
      </c>
      <c r="H111">
        <f t="shared" si="14"/>
        <v>5.9182871674802559E-2</v>
      </c>
      <c r="I111">
        <f t="shared" si="15"/>
        <v>-1.6905452513874212E-2</v>
      </c>
      <c r="J111">
        <f t="shared" si="16"/>
        <v>5308.8444399999998</v>
      </c>
      <c r="K111">
        <f t="shared" si="17"/>
        <v>5.9182871674802559E-2</v>
      </c>
      <c r="L111" t="e">
        <f t="shared" si="18"/>
        <v>#N/A</v>
      </c>
      <c r="M111">
        <f t="shared" si="19"/>
        <v>1.7733453956778253E-3</v>
      </c>
    </row>
    <row r="112" spans="1:13" x14ac:dyDescent="0.25">
      <c r="A112">
        <f>data_file!A140</f>
        <v>5623.4132499999996</v>
      </c>
      <c r="B112">
        <f>data_file!B140</f>
        <v>-39.137125699999999</v>
      </c>
      <c r="C112">
        <f>data_file!C140</f>
        <v>-16.4470344</v>
      </c>
      <c r="D112">
        <f t="shared" si="10"/>
        <v>-24.299423426559251</v>
      </c>
      <c r="E112">
        <f t="shared" si="11"/>
        <v>5623.4132499999996</v>
      </c>
      <c r="F112">
        <f t="shared" si="12"/>
        <v>6.0957735992913653E-2</v>
      </c>
      <c r="G112">
        <f t="shared" si="13"/>
        <v>-16.192826286999999</v>
      </c>
      <c r="H112">
        <f t="shared" si="14"/>
        <v>5.853945782646186E-2</v>
      </c>
      <c r="I112">
        <f t="shared" si="15"/>
        <v>-1.6999336891939471E-2</v>
      </c>
      <c r="J112">
        <f t="shared" si="16"/>
        <v>5623.4132499999996</v>
      </c>
      <c r="K112">
        <f t="shared" si="17"/>
        <v>5.853945782646186E-2</v>
      </c>
      <c r="L112" t="e">
        <f t="shared" si="18"/>
        <v>#N/A</v>
      </c>
      <c r="M112">
        <f t="shared" si="19"/>
        <v>1.664899991106329E-3</v>
      </c>
    </row>
    <row r="113" spans="1:13" x14ac:dyDescent="0.25">
      <c r="A113">
        <f>data_file!A141</f>
        <v>5956.6214399999999</v>
      </c>
      <c r="B113">
        <f>data_file!B141</f>
        <v>-39.245149599999998</v>
      </c>
      <c r="C113">
        <f>data_file!C141</f>
        <v>-16.348455000000001</v>
      </c>
      <c r="D113">
        <f t="shared" si="10"/>
        <v>-24.403708426559248</v>
      </c>
      <c r="E113">
        <f t="shared" si="11"/>
        <v>5956.6214399999999</v>
      </c>
      <c r="F113">
        <f t="shared" si="12"/>
        <v>6.0230237914275078E-2</v>
      </c>
      <c r="G113">
        <f t="shared" si="13"/>
        <v>-16.127146888000002</v>
      </c>
      <c r="H113">
        <f t="shared" si="14"/>
        <v>5.7860036747569073E-2</v>
      </c>
      <c r="I113">
        <f t="shared" si="15"/>
        <v>-1.6730143656888758E-2</v>
      </c>
      <c r="J113">
        <f t="shared" si="16"/>
        <v>5956.6214399999999</v>
      </c>
      <c r="K113">
        <f t="shared" si="17"/>
        <v>5.7860036747569073E-2</v>
      </c>
      <c r="L113" t="e">
        <f t="shared" si="18"/>
        <v>#N/A</v>
      </c>
      <c r="M113">
        <f t="shared" si="19"/>
        <v>1.597057163615311E-3</v>
      </c>
    </row>
    <row r="114" spans="1:13" x14ac:dyDescent="0.25">
      <c r="A114">
        <f>data_file!A142</f>
        <v>6309.5734400000001</v>
      </c>
      <c r="B114">
        <f>data_file!B142</f>
        <v>-39.313457800000002</v>
      </c>
      <c r="C114">
        <f>data_file!C142</f>
        <v>-16.481718900000001</v>
      </c>
      <c r="D114">
        <f t="shared" si="10"/>
        <v>-24.471816826559252</v>
      </c>
      <c r="E114">
        <f t="shared" si="11"/>
        <v>6309.5734400000001</v>
      </c>
      <c r="F114">
        <f t="shared" si="12"/>
        <v>5.9759803210151931E-2</v>
      </c>
      <c r="G114">
        <f t="shared" si="13"/>
        <v>-16.301616060000001</v>
      </c>
      <c r="H114">
        <f t="shared" si="14"/>
        <v>5.7357302265334136E-2</v>
      </c>
      <c r="I114">
        <f t="shared" si="15"/>
        <v>-1.6774205094703617E-2</v>
      </c>
      <c r="J114">
        <f t="shared" si="16"/>
        <v>6309.5734400000001</v>
      </c>
      <c r="K114">
        <f t="shared" si="17"/>
        <v>5.7357302265334136E-2</v>
      </c>
      <c r="L114" t="e">
        <f t="shared" si="18"/>
        <v>#N/A</v>
      </c>
      <c r="M114">
        <f t="shared" si="19"/>
        <v>1.5037588047882929E-3</v>
      </c>
    </row>
    <row r="115" spans="1:13" x14ac:dyDescent="0.25">
      <c r="A115">
        <f>data_file!A143</f>
        <v>6683.4391800000003</v>
      </c>
      <c r="B115">
        <f>data_file!B143</f>
        <v>-39.318181600000003</v>
      </c>
      <c r="C115">
        <f>data_file!C143</f>
        <v>-15.9321941</v>
      </c>
      <c r="D115">
        <f t="shared" si="10"/>
        <v>-24.476663726559252</v>
      </c>
      <c r="E115">
        <f t="shared" si="11"/>
        <v>6683.4391800000003</v>
      </c>
      <c r="F115">
        <f t="shared" si="12"/>
        <v>5.972646534816084E-2</v>
      </c>
      <c r="G115">
        <f t="shared" si="13"/>
        <v>-15.796540211</v>
      </c>
      <c r="H115">
        <f t="shared" si="14"/>
        <v>5.7470861539605941E-2</v>
      </c>
      <c r="I115">
        <f t="shared" si="15"/>
        <v>-1.6258866408224798E-2</v>
      </c>
      <c r="J115">
        <f t="shared" si="16"/>
        <v>6683.4391800000003</v>
      </c>
      <c r="K115">
        <f t="shared" si="17"/>
        <v>5.7470861539605941E-2</v>
      </c>
      <c r="L115" t="e">
        <f t="shared" si="18"/>
        <v>#N/A</v>
      </c>
      <c r="M115">
        <f t="shared" si="19"/>
        <v>1.4646365531585076E-3</v>
      </c>
    </row>
    <row r="116" spans="1:13" x14ac:dyDescent="0.25">
      <c r="A116">
        <f>data_file!A144</f>
        <v>7079.45784</v>
      </c>
      <c r="B116">
        <f>data_file!B144</f>
        <v>-39.447917400000001</v>
      </c>
      <c r="C116">
        <f>data_file!C144</f>
        <v>-16.537144300000001</v>
      </c>
      <c r="D116">
        <f t="shared" si="10"/>
        <v>-24.606073626559251</v>
      </c>
      <c r="E116">
        <f t="shared" si="11"/>
        <v>7079.45784</v>
      </c>
      <c r="F116">
        <f t="shared" si="12"/>
        <v>5.8843204911875745E-2</v>
      </c>
      <c r="G116">
        <f t="shared" si="13"/>
        <v>-16.432715373000001</v>
      </c>
      <c r="H116">
        <f t="shared" si="14"/>
        <v>5.6439613203763402E-2</v>
      </c>
      <c r="I116">
        <f t="shared" si="15"/>
        <v>-1.664610542170673E-2</v>
      </c>
      <c r="J116">
        <f t="shared" si="16"/>
        <v>7079.45784</v>
      </c>
      <c r="K116">
        <f t="shared" si="17"/>
        <v>5.6439613203763402E-2</v>
      </c>
      <c r="L116" t="e">
        <f t="shared" si="18"/>
        <v>#N/A</v>
      </c>
      <c r="M116">
        <f t="shared" si="19"/>
        <v>1.3505401230874533E-3</v>
      </c>
    </row>
    <row r="117" spans="1:13" x14ac:dyDescent="0.25">
      <c r="A117">
        <f>data_file!A145</f>
        <v>7498.9420899999996</v>
      </c>
      <c r="B117">
        <f>data_file!B145</f>
        <v>-39.601260600000003</v>
      </c>
      <c r="C117">
        <f>data_file!C145</f>
        <v>-16.7121274</v>
      </c>
      <c r="D117">
        <f t="shared" si="10"/>
        <v>-24.797347026559251</v>
      </c>
      <c r="E117">
        <f t="shared" si="11"/>
        <v>7498.9420899999996</v>
      </c>
      <c r="F117">
        <f t="shared" si="12"/>
        <v>5.756157235951443E-2</v>
      </c>
      <c r="G117">
        <f t="shared" si="13"/>
        <v>-16.626808969900001</v>
      </c>
      <c r="H117">
        <f t="shared" si="14"/>
        <v>5.5154853634917997E-2</v>
      </c>
      <c r="I117">
        <f t="shared" si="15"/>
        <v>-1.6470480655111086E-2</v>
      </c>
      <c r="J117">
        <f t="shared" si="16"/>
        <v>7498.9420899999996</v>
      </c>
      <c r="K117">
        <f t="shared" si="17"/>
        <v>5.5154853634917997E-2</v>
      </c>
      <c r="L117" t="e">
        <f t="shared" si="18"/>
        <v>#N/A</v>
      </c>
      <c r="M117">
        <f t="shared" si="19"/>
        <v>1.2885873350393579E-3</v>
      </c>
    </row>
    <row r="118" spans="1:13" x14ac:dyDescent="0.25">
      <c r="A118">
        <f>data_file!A146</f>
        <v>7943.2823500000004</v>
      </c>
      <c r="B118">
        <f>data_file!B146</f>
        <v>-39.674356699999997</v>
      </c>
      <c r="C118">
        <f>data_file!C146</f>
        <v>-16.658599800000001</v>
      </c>
      <c r="D118">
        <f t="shared" si="10"/>
        <v>-24.866669426559248</v>
      </c>
      <c r="E118">
        <f t="shared" si="11"/>
        <v>7943.2823500000004</v>
      </c>
      <c r="F118">
        <f t="shared" si="12"/>
        <v>5.7103999744975022E-2</v>
      </c>
      <c r="G118">
        <f t="shared" si="13"/>
        <v>-16.605827296499999</v>
      </c>
      <c r="H118">
        <f t="shared" si="14"/>
        <v>5.4722392546375592E-2</v>
      </c>
      <c r="I118">
        <f t="shared" si="15"/>
        <v>-1.6319514112696016E-2</v>
      </c>
      <c r="J118">
        <f t="shared" si="16"/>
        <v>7943.2823500000004</v>
      </c>
      <c r="K118">
        <f t="shared" si="17"/>
        <v>5.4722392546375592E-2</v>
      </c>
      <c r="L118" t="e">
        <f t="shared" si="18"/>
        <v>#N/A</v>
      </c>
      <c r="M118">
        <f t="shared" si="19"/>
        <v>1.2277583806592437E-3</v>
      </c>
    </row>
    <row r="119" spans="1:13" x14ac:dyDescent="0.25">
      <c r="A119">
        <f>data_file!A147</f>
        <v>8413.9514199999994</v>
      </c>
      <c r="B119">
        <f>data_file!B147</f>
        <v>-39.752258300000001</v>
      </c>
      <c r="C119">
        <f>data_file!C147</f>
        <v>-16.536396</v>
      </c>
      <c r="D119">
        <f t="shared" si="10"/>
        <v>-24.947240726559251</v>
      </c>
      <c r="E119">
        <f t="shared" si="11"/>
        <v>8413.9514199999994</v>
      </c>
      <c r="F119">
        <f t="shared" si="12"/>
        <v>5.6576745764372521E-2</v>
      </c>
      <c r="G119">
        <f t="shared" si="13"/>
        <v>-16.5132446862</v>
      </c>
      <c r="H119">
        <f t="shared" si="14"/>
        <v>5.4243184437439015E-2</v>
      </c>
      <c r="I119">
        <f t="shared" si="15"/>
        <v>-1.6081203418041125E-2</v>
      </c>
      <c r="J119">
        <f t="shared" si="16"/>
        <v>8413.9514199999994</v>
      </c>
      <c r="K119">
        <f t="shared" si="17"/>
        <v>5.4243184437439015E-2</v>
      </c>
      <c r="L119" t="e">
        <f t="shared" si="18"/>
        <v>#N/A</v>
      </c>
      <c r="M119">
        <f t="shared" si="19"/>
        <v>1.1762552800019639E-3</v>
      </c>
    </row>
    <row r="120" spans="1:13" x14ac:dyDescent="0.25">
      <c r="A120">
        <f>data_file!A148</f>
        <v>8912.5093799999995</v>
      </c>
      <c r="B120">
        <f>data_file!B148</f>
        <v>-39.8811672</v>
      </c>
      <c r="C120">
        <f>data_file!C148</f>
        <v>-16.6370717</v>
      </c>
      <c r="D120">
        <f t="shared" si="10"/>
        <v>-25.077201126559252</v>
      </c>
      <c r="E120">
        <f t="shared" si="11"/>
        <v>8912.5093799999995</v>
      </c>
      <c r="F120">
        <f t="shared" si="12"/>
        <v>5.5736532105931963E-2</v>
      </c>
      <c r="G120">
        <f t="shared" si="13"/>
        <v>-16.654283490800001</v>
      </c>
      <c r="H120">
        <f t="shared" si="14"/>
        <v>5.3398466846621133E-2</v>
      </c>
      <c r="I120">
        <f t="shared" si="15"/>
        <v>-1.5973877100625516E-2</v>
      </c>
      <c r="J120">
        <f t="shared" si="16"/>
        <v>8912.5093799999995</v>
      </c>
      <c r="K120">
        <f t="shared" si="17"/>
        <v>5.3398466846621133E-2</v>
      </c>
      <c r="L120" t="e">
        <f t="shared" si="18"/>
        <v>#N/A</v>
      </c>
      <c r="M120">
        <f t="shared" si="19"/>
        <v>1.1179175984914172E-3</v>
      </c>
    </row>
    <row r="121" spans="1:13" x14ac:dyDescent="0.25">
      <c r="A121">
        <f>data_file!A149</f>
        <v>9440.6087599999992</v>
      </c>
      <c r="B121">
        <f>data_file!B149</f>
        <v>-40.030541800000002</v>
      </c>
      <c r="C121">
        <f>data_file!C149</f>
        <v>-16.5058978</v>
      </c>
      <c r="D121">
        <f t="shared" si="10"/>
        <v>-25.227795726559251</v>
      </c>
      <c r="E121">
        <f t="shared" si="11"/>
        <v>9440.6087599999992</v>
      </c>
      <c r="F121">
        <f t="shared" si="12"/>
        <v>5.4778509823138526E-2</v>
      </c>
      <c r="G121">
        <f t="shared" si="13"/>
        <v>-16.5575077433</v>
      </c>
      <c r="H121">
        <f t="shared" si="14"/>
        <v>5.2507074318287258E-2</v>
      </c>
      <c r="I121">
        <f t="shared" si="15"/>
        <v>-1.5610646526570984E-2</v>
      </c>
      <c r="J121">
        <f t="shared" si="16"/>
        <v>9440.6087599999992</v>
      </c>
      <c r="K121">
        <f t="shared" si="17"/>
        <v>5.2507074318287258E-2</v>
      </c>
      <c r="L121" t="e">
        <f t="shared" si="18"/>
        <v>#N/A</v>
      </c>
      <c r="M121">
        <f t="shared" si="19"/>
        <v>1.0799390410549483E-3</v>
      </c>
    </row>
    <row r="122" spans="1:13" x14ac:dyDescent="0.25">
      <c r="A122">
        <f>data_file!A150</f>
        <v>10000</v>
      </c>
      <c r="B122">
        <f>data_file!B150</f>
        <v>-40.174795400000001</v>
      </c>
      <c r="C122">
        <f>data_file!C150</f>
        <v>-15.9321047</v>
      </c>
      <c r="D122">
        <f t="shared" si="10"/>
        <v>-25.375113926559251</v>
      </c>
      <c r="E122">
        <f t="shared" si="11"/>
        <v>10000</v>
      </c>
      <c r="F122">
        <f t="shared" si="12"/>
        <v>5.3857266059450778E-2</v>
      </c>
      <c r="G122">
        <f t="shared" si="13"/>
        <v>-16.022194754800001</v>
      </c>
      <c r="H122">
        <f t="shared" si="14"/>
        <v>5.1765172467312472E-2</v>
      </c>
      <c r="I122">
        <f t="shared" si="15"/>
        <v>-1.4865127877951927E-2</v>
      </c>
      <c r="J122">
        <f t="shared" si="16"/>
        <v>10000</v>
      </c>
      <c r="K122">
        <f t="shared" si="17"/>
        <v>5.1765172467312472E-2</v>
      </c>
      <c r="L122" t="e">
        <f t="shared" si="18"/>
        <v>#N/A</v>
      </c>
      <c r="M122">
        <f t="shared" si="19"/>
        <v>1.0706597642389285E-3</v>
      </c>
    </row>
    <row r="123" spans="1:13" x14ac:dyDescent="0.25">
      <c r="A123">
        <f>data_file!A151</f>
        <v>10592.5373</v>
      </c>
      <c r="B123">
        <f>data_file!B151</f>
        <v>-40.209890199999997</v>
      </c>
      <c r="C123">
        <f>data_file!C151</f>
        <v>-15.958724500000001</v>
      </c>
      <c r="D123">
        <f t="shared" si="10"/>
        <v>-25.409543426559246</v>
      </c>
      <c r="E123">
        <f t="shared" si="11"/>
        <v>10592.5373</v>
      </c>
      <c r="F123">
        <f t="shared" si="12"/>
        <v>5.3644206875504155E-2</v>
      </c>
      <c r="G123">
        <f t="shared" si="13"/>
        <v>-16.078040220000002</v>
      </c>
      <c r="H123">
        <f t="shared" si="14"/>
        <v>5.1545933577472967E-2</v>
      </c>
      <c r="I123">
        <f t="shared" si="15"/>
        <v>-1.485656968915206E-2</v>
      </c>
      <c r="J123">
        <f t="shared" si="16"/>
        <v>10592.5373</v>
      </c>
      <c r="K123">
        <f t="shared" si="17"/>
        <v>5.1545933577472967E-2</v>
      </c>
      <c r="L123" t="e">
        <f t="shared" si="18"/>
        <v>#N/A</v>
      </c>
      <c r="M123">
        <f t="shared" si="19"/>
        <v>1.011350247737165E-3</v>
      </c>
    </row>
    <row r="124" spans="1:13" x14ac:dyDescent="0.25">
      <c r="A124">
        <f>data_file!A152</f>
        <v>11220.184499999999</v>
      </c>
      <c r="B124">
        <f>data_file!B152</f>
        <v>-40.324979999999996</v>
      </c>
      <c r="C124">
        <f>data_file!C152</f>
        <v>-15.875126399999999</v>
      </c>
      <c r="D124">
        <f t="shared" si="10"/>
        <v>-25.524666726559246</v>
      </c>
      <c r="E124">
        <f t="shared" si="11"/>
        <v>11220.184499999999</v>
      </c>
      <c r="F124">
        <f t="shared" si="12"/>
        <v>5.2937894447201282E-2</v>
      </c>
      <c r="G124">
        <f t="shared" si="13"/>
        <v>-16.016250673999998</v>
      </c>
      <c r="H124">
        <f t="shared" si="14"/>
        <v>5.0883029548677974E-2</v>
      </c>
      <c r="I124">
        <f t="shared" si="15"/>
        <v>-1.4606093675291421E-2</v>
      </c>
      <c r="J124">
        <f t="shared" si="16"/>
        <v>11220.184499999999</v>
      </c>
      <c r="K124">
        <f t="shared" si="17"/>
        <v>5.0883029548677974E-2</v>
      </c>
      <c r="L124" t="e">
        <f t="shared" si="18"/>
        <v>#N/A</v>
      </c>
      <c r="M124">
        <f t="shared" si="19"/>
        <v>9.7114941226956173E-4</v>
      </c>
    </row>
    <row r="125" spans="1:13" x14ac:dyDescent="0.25">
      <c r="A125">
        <f>data_file!A153</f>
        <v>11885.022300000001</v>
      </c>
      <c r="B125">
        <f>data_file!B153</f>
        <v>-40.499121700000003</v>
      </c>
      <c r="C125">
        <f>data_file!C153</f>
        <v>-15.5648959</v>
      </c>
      <c r="D125">
        <f t="shared" si="10"/>
        <v>-25.702623326559255</v>
      </c>
      <c r="E125">
        <f t="shared" si="11"/>
        <v>11885.022300000001</v>
      </c>
      <c r="F125">
        <f t="shared" si="12"/>
        <v>5.1864337375412371E-2</v>
      </c>
      <c r="G125">
        <f t="shared" si="13"/>
        <v>-15.716938844</v>
      </c>
      <c r="H125">
        <f t="shared" si="14"/>
        <v>4.9925218199567488E-2</v>
      </c>
      <c r="I125">
        <f t="shared" si="15"/>
        <v>-1.4049273259360144E-2</v>
      </c>
      <c r="J125">
        <f t="shared" si="16"/>
        <v>11885.022300000001</v>
      </c>
      <c r="K125">
        <f t="shared" si="17"/>
        <v>4.9925218199567488E-2</v>
      </c>
      <c r="L125" t="e">
        <f t="shared" si="18"/>
        <v>#N/A</v>
      </c>
      <c r="M125">
        <f t="shared" si="19"/>
        <v>9.531610149894551E-4</v>
      </c>
    </row>
    <row r="126" spans="1:13" x14ac:dyDescent="0.25">
      <c r="A126">
        <f>data_file!A154</f>
        <v>12589.2541</v>
      </c>
      <c r="B126">
        <f>data_file!B154</f>
        <v>-40.579437900000002</v>
      </c>
      <c r="C126">
        <f>data_file!C154</f>
        <v>-15.479191699999999</v>
      </c>
      <c r="D126">
        <f t="shared" si="10"/>
        <v>-25.785142526559252</v>
      </c>
      <c r="E126">
        <f t="shared" si="11"/>
        <v>12589.2541</v>
      </c>
      <c r="F126">
        <f t="shared" si="12"/>
        <v>5.1373939941582257E-2</v>
      </c>
      <c r="G126">
        <f t="shared" si="13"/>
        <v>-15.664870208</v>
      </c>
      <c r="H126">
        <f t="shared" si="14"/>
        <v>4.9465782291290714E-2</v>
      </c>
      <c r="I126">
        <f t="shared" si="15"/>
        <v>-1.3871484687369637E-2</v>
      </c>
      <c r="J126">
        <f t="shared" si="16"/>
        <v>12589.2541</v>
      </c>
      <c r="K126">
        <f t="shared" si="17"/>
        <v>4.9465782291290714E-2</v>
      </c>
      <c r="L126" t="e">
        <f t="shared" si="18"/>
        <v>#N/A</v>
      </c>
      <c r="M126">
        <f t="shared" si="19"/>
        <v>9.1137515574745169E-4</v>
      </c>
    </row>
    <row r="127" spans="1:13" x14ac:dyDescent="0.25">
      <c r="A127">
        <f>data_file!A155</f>
        <v>13335.2143</v>
      </c>
      <c r="B127">
        <f>data_file!B155</f>
        <v>-40.685197500000001</v>
      </c>
      <c r="C127">
        <f>data_file!C155</f>
        <v>-15.0063279</v>
      </c>
      <c r="D127">
        <f t="shared" si="10"/>
        <v>-25.89793692655925</v>
      </c>
      <c r="E127">
        <f t="shared" si="11"/>
        <v>13335.2143</v>
      </c>
      <c r="F127">
        <f t="shared" si="12"/>
        <v>5.0711114306452199E-2</v>
      </c>
      <c r="G127">
        <f t="shared" si="13"/>
        <v>-15.216481485000001</v>
      </c>
      <c r="H127">
        <f t="shared" si="14"/>
        <v>4.8933235084830745E-2</v>
      </c>
      <c r="I127">
        <f t="shared" si="15"/>
        <v>-1.3309981905876133E-2</v>
      </c>
      <c r="J127">
        <f t="shared" si="16"/>
        <v>13335.2143</v>
      </c>
      <c r="K127">
        <f t="shared" si="17"/>
        <v>4.8933235084830745E-2</v>
      </c>
      <c r="L127" t="e">
        <f t="shared" si="18"/>
        <v>#N/A</v>
      </c>
      <c r="M127">
        <f t="shared" si="19"/>
        <v>8.9669070363029076E-4</v>
      </c>
    </row>
    <row r="128" spans="1:13" x14ac:dyDescent="0.25">
      <c r="A128">
        <f>data_file!A156</f>
        <v>14125.375400000001</v>
      </c>
      <c r="B128">
        <f>data_file!B156</f>
        <v>-40.796599999999998</v>
      </c>
      <c r="C128">
        <f>data_file!C156</f>
        <v>-15.3711071</v>
      </c>
      <c r="D128">
        <f t="shared" si="10"/>
        <v>-26.009310626559248</v>
      </c>
      <c r="E128">
        <f t="shared" si="11"/>
        <v>14125.375400000001</v>
      </c>
      <c r="F128">
        <f t="shared" si="12"/>
        <v>5.0065028608852549E-2</v>
      </c>
      <c r="G128">
        <f t="shared" si="13"/>
        <v>-15.613536135</v>
      </c>
      <c r="H128">
        <f t="shared" si="14"/>
        <v>4.821757936756587E-2</v>
      </c>
      <c r="I128">
        <f t="shared" si="15"/>
        <v>-1.347487029762107E-2</v>
      </c>
      <c r="J128">
        <f t="shared" si="16"/>
        <v>14125.375400000001</v>
      </c>
      <c r="K128">
        <f t="shared" si="17"/>
        <v>4.821757936756587E-2</v>
      </c>
      <c r="L128" t="e">
        <f t="shared" si="18"/>
        <v>#N/A</v>
      </c>
      <c r="M128">
        <f t="shared" si="19"/>
        <v>8.3617184363130525E-4</v>
      </c>
    </row>
    <row r="129" spans="1:13" x14ac:dyDescent="0.25">
      <c r="A129">
        <f>data_file!A157</f>
        <v>14962.356599999999</v>
      </c>
      <c r="B129">
        <f>data_file!B157</f>
        <v>-41.002258500000003</v>
      </c>
      <c r="C129">
        <f>data_file!C157</f>
        <v>-14.2291623</v>
      </c>
      <c r="D129">
        <f t="shared" si="10"/>
        <v>-26.173349526559253</v>
      </c>
      <c r="E129">
        <f t="shared" si="11"/>
        <v>14962.356599999999</v>
      </c>
      <c r="F129">
        <f t="shared" si="12"/>
        <v>4.9128389059738438E-2</v>
      </c>
      <c r="G129">
        <f t="shared" si="13"/>
        <v>-14.543907747</v>
      </c>
      <c r="H129">
        <f t="shared" si="14"/>
        <v>4.7554093473734779E-2</v>
      </c>
      <c r="I129">
        <f t="shared" si="15"/>
        <v>-1.233721222547147E-2</v>
      </c>
      <c r="J129">
        <f t="shared" si="16"/>
        <v>14962.356599999999</v>
      </c>
      <c r="K129">
        <f t="shared" si="17"/>
        <v>4.7554093473734779E-2</v>
      </c>
      <c r="L129" t="e">
        <f t="shared" si="18"/>
        <v>#N/A</v>
      </c>
      <c r="M129">
        <f t="shared" si="19"/>
        <v>8.621902253507528E-4</v>
      </c>
    </row>
    <row r="130" spans="1:13" x14ac:dyDescent="0.25">
      <c r="A130">
        <f>data_file!A158</f>
        <v>15848.9319</v>
      </c>
      <c r="B130">
        <f>data_file!B158</f>
        <v>-41.2483577</v>
      </c>
      <c r="C130">
        <f>data_file!C158</f>
        <v>-14.658024299999999</v>
      </c>
      <c r="D130">
        <f t="shared" ref="D130:D193" si="20" xml:space="preserve"> ZdB_measured + cal_dB</f>
        <v>-26.42217212655925</v>
      </c>
      <c r="E130">
        <f t="shared" ref="E130:E193" si="21" xml:space="preserve"> Frequency</f>
        <v>15848.9319</v>
      </c>
      <c r="F130">
        <f t="shared" ref="F130:F193" si="22" xml:space="preserve"> 10 ^ (ZdB_corrected/20)</f>
        <v>4.7740987030623835E-2</v>
      </c>
      <c r="G130">
        <f t="shared" ref="G130:G193" si="23" xml:space="preserve"> IF( Z_phase_measured + cal_phase &lt; -180, Z_phase_measured + cal_phase + 360, Z_phase_measured + cal_phase)</f>
        <v>-14.988639531999999</v>
      </c>
      <c r="H130">
        <f t="shared" ref="H130:H193" si="24" xml:space="preserve"> Z * COS(phase_Z * PI() / 180)</f>
        <v>4.6116701411455116E-2</v>
      </c>
      <c r="I130">
        <f t="shared" ref="I130:I193" si="25" xml:space="preserve"> Z * SIN(phase_Z * PI() / 180)</f>
        <v>-1.2347133010739249E-2</v>
      </c>
      <c r="J130">
        <f t="shared" ref="J130:J193" si="26">E130</f>
        <v>15848.9319</v>
      </c>
      <c r="K130">
        <f t="shared" ref="K130:K193" si="27" xml:space="preserve"> IF( Real_Z &gt;= 0, Real_Z, NA() )</f>
        <v>4.6116701411455116E-2</v>
      </c>
      <c r="L130" t="e">
        <f t="shared" ref="L130:L193" si="28" xml:space="preserve"> IF(X &gt;0, X / (2 * PI() * Frequency), NA() )</f>
        <v>#N/A</v>
      </c>
      <c r="M130">
        <f t="shared" ref="M130:M193" si="29" xml:space="preserve"> IF(X &lt;0, -1 / (2 * PI() * Frequency * X), NA() )</f>
        <v>8.1330605512027398E-4</v>
      </c>
    </row>
    <row r="131" spans="1:13" x14ac:dyDescent="0.25">
      <c r="A131">
        <f>data_file!A159</f>
        <v>16788.040199999999</v>
      </c>
      <c r="B131">
        <f>data_file!B159</f>
        <v>-41.248708200000003</v>
      </c>
      <c r="C131">
        <f>data_file!C159</f>
        <v>-13.481453200000001</v>
      </c>
      <c r="D131">
        <f t="shared" si="20"/>
        <v>-26.428934526559253</v>
      </c>
      <c r="E131">
        <f t="shared" si="21"/>
        <v>16788.040199999999</v>
      </c>
      <c r="F131">
        <f t="shared" si="22"/>
        <v>4.7703832746862691E-2</v>
      </c>
      <c r="G131">
        <f t="shared" si="23"/>
        <v>-13.823221204000001</v>
      </c>
      <c r="H131">
        <f t="shared" si="24"/>
        <v>4.6322211720372063E-2</v>
      </c>
      <c r="I131">
        <f t="shared" si="25"/>
        <v>-1.1397734865914106E-2</v>
      </c>
      <c r="J131">
        <f t="shared" si="26"/>
        <v>16788.040199999999</v>
      </c>
      <c r="K131">
        <f t="shared" si="27"/>
        <v>4.6322211720372063E-2</v>
      </c>
      <c r="L131" t="e">
        <f t="shared" si="28"/>
        <v>#N/A</v>
      </c>
      <c r="M131">
        <f t="shared" si="29"/>
        <v>8.3176679897030772E-4</v>
      </c>
    </row>
    <row r="132" spans="1:13" x14ac:dyDescent="0.25">
      <c r="A132">
        <f>data_file!A160</f>
        <v>17782.794099999999</v>
      </c>
      <c r="B132">
        <f>data_file!B160</f>
        <v>-41.336057599999997</v>
      </c>
      <c r="C132">
        <f>data_file!C160</f>
        <v>-12.3265338</v>
      </c>
      <c r="D132">
        <f t="shared" si="20"/>
        <v>-26.518402426559248</v>
      </c>
      <c r="E132">
        <f t="shared" si="21"/>
        <v>17782.794099999999</v>
      </c>
      <c r="F132">
        <f t="shared" si="22"/>
        <v>4.7214987459531559E-2</v>
      </c>
      <c r="G132">
        <f t="shared" si="23"/>
        <v>-12.680437818</v>
      </c>
      <c r="H132">
        <f t="shared" si="24"/>
        <v>4.6063392572429224E-2</v>
      </c>
      <c r="I132">
        <f t="shared" si="25"/>
        <v>-1.0364309215861664E-2</v>
      </c>
      <c r="J132">
        <f t="shared" si="26"/>
        <v>17782.794099999999</v>
      </c>
      <c r="K132">
        <f t="shared" si="27"/>
        <v>4.6063392572429224E-2</v>
      </c>
      <c r="L132" t="e">
        <f t="shared" si="28"/>
        <v>#N/A</v>
      </c>
      <c r="M132">
        <f t="shared" si="29"/>
        <v>8.6353465288240353E-4</v>
      </c>
    </row>
    <row r="133" spans="1:13" x14ac:dyDescent="0.25">
      <c r="A133">
        <f>data_file!A161</f>
        <v>18836.490900000001</v>
      </c>
      <c r="B133">
        <f>data_file!B161</f>
        <v>-41.5560422</v>
      </c>
      <c r="C133">
        <f>data_file!C161</f>
        <v>-12.032723499999999</v>
      </c>
      <c r="D133">
        <f t="shared" si="20"/>
        <v>-26.74658482655925</v>
      </c>
      <c r="E133">
        <f t="shared" si="21"/>
        <v>18836.490900000001</v>
      </c>
      <c r="F133">
        <f t="shared" si="22"/>
        <v>4.5990778245846499E-2</v>
      </c>
      <c r="G133">
        <f t="shared" si="23"/>
        <v>-12.395137431</v>
      </c>
      <c r="H133">
        <f t="shared" si="24"/>
        <v>4.491875615157874E-2</v>
      </c>
      <c r="I133">
        <f t="shared" si="25"/>
        <v>-9.872032691074048E-3</v>
      </c>
      <c r="J133">
        <f t="shared" si="26"/>
        <v>18836.490900000001</v>
      </c>
      <c r="K133">
        <f t="shared" si="27"/>
        <v>4.491875615157874E-2</v>
      </c>
      <c r="L133" t="e">
        <f t="shared" si="28"/>
        <v>#N/A</v>
      </c>
      <c r="M133">
        <f t="shared" si="29"/>
        <v>8.5588131777020453E-4</v>
      </c>
    </row>
    <row r="134" spans="1:13" x14ac:dyDescent="0.25">
      <c r="A134">
        <f>data_file!A162</f>
        <v>19952.623100000001</v>
      </c>
      <c r="B134">
        <f>data_file!B162</f>
        <v>-41.665066000000003</v>
      </c>
      <c r="C134">
        <f>data_file!C162</f>
        <v>-11.2446778</v>
      </c>
      <c r="D134">
        <f t="shared" si="20"/>
        <v>-26.859902526559253</v>
      </c>
      <c r="E134">
        <f t="shared" si="21"/>
        <v>19952.623100000001</v>
      </c>
      <c r="F134">
        <f t="shared" si="22"/>
        <v>4.5394671083184582E-2</v>
      </c>
      <c r="G134">
        <f t="shared" si="23"/>
        <v>-11.62868505</v>
      </c>
      <c r="H134">
        <f t="shared" si="24"/>
        <v>4.4462920831021609E-2</v>
      </c>
      <c r="I134">
        <f t="shared" si="25"/>
        <v>-9.150127535986546E-3</v>
      </c>
      <c r="J134">
        <f t="shared" si="26"/>
        <v>19952.623100000001</v>
      </c>
      <c r="K134">
        <f t="shared" si="27"/>
        <v>4.4462920831021609E-2</v>
      </c>
      <c r="L134" t="e">
        <f t="shared" si="28"/>
        <v>#N/A</v>
      </c>
      <c r="M134">
        <f t="shared" si="29"/>
        <v>8.7175206609159232E-4</v>
      </c>
    </row>
    <row r="135" spans="1:13" x14ac:dyDescent="0.25">
      <c r="A135">
        <f>data_file!A163</f>
        <v>21134.8904</v>
      </c>
      <c r="B135">
        <f>data_file!B163</f>
        <v>-41.791053900000001</v>
      </c>
      <c r="C135">
        <f>data_file!C163</f>
        <v>-11.087444</v>
      </c>
      <c r="D135">
        <f t="shared" si="20"/>
        <v>-26.98902592655925</v>
      </c>
      <c r="E135">
        <f t="shared" si="21"/>
        <v>21134.8904</v>
      </c>
      <c r="F135">
        <f t="shared" si="22"/>
        <v>4.4724830534661614E-2</v>
      </c>
      <c r="G135">
        <f t="shared" si="23"/>
        <v>-11.471243296999999</v>
      </c>
      <c r="H135">
        <f t="shared" si="24"/>
        <v>4.3831436113320417E-2</v>
      </c>
      <c r="I135">
        <f t="shared" si="25"/>
        <v>-8.8946992415770195E-3</v>
      </c>
      <c r="J135">
        <f t="shared" si="26"/>
        <v>21134.8904</v>
      </c>
      <c r="K135">
        <f t="shared" si="27"/>
        <v>4.3831436113320417E-2</v>
      </c>
      <c r="L135" t="e">
        <f t="shared" si="28"/>
        <v>#N/A</v>
      </c>
      <c r="M135">
        <f t="shared" si="29"/>
        <v>8.4662066296804165E-4</v>
      </c>
    </row>
    <row r="136" spans="1:13" x14ac:dyDescent="0.25">
      <c r="A136">
        <f>data_file!A164</f>
        <v>22387.2114</v>
      </c>
      <c r="B136">
        <f>data_file!B164</f>
        <v>-41.686399600000001</v>
      </c>
      <c r="C136">
        <f>data_file!C164</f>
        <v>-9.6992762199999998</v>
      </c>
      <c r="D136">
        <f t="shared" si="20"/>
        <v>-26.88630632655925</v>
      </c>
      <c r="E136">
        <f t="shared" si="21"/>
        <v>22387.2114</v>
      </c>
      <c r="F136">
        <f t="shared" si="22"/>
        <v>4.5256887627346871E-2</v>
      </c>
      <c r="G136">
        <f t="shared" si="23"/>
        <v>-10.090408499</v>
      </c>
      <c r="H136">
        <f t="shared" si="24"/>
        <v>4.4556877765368014E-2</v>
      </c>
      <c r="I136">
        <f t="shared" si="25"/>
        <v>-7.9290933603001421E-3</v>
      </c>
      <c r="J136">
        <f t="shared" si="26"/>
        <v>22387.2114</v>
      </c>
      <c r="K136">
        <f t="shared" si="27"/>
        <v>4.4556877765368014E-2</v>
      </c>
      <c r="L136" t="e">
        <f t="shared" si="28"/>
        <v>#N/A</v>
      </c>
      <c r="M136">
        <f t="shared" si="29"/>
        <v>8.9659559312737917E-4</v>
      </c>
    </row>
    <row r="137" spans="1:13" x14ac:dyDescent="0.25">
      <c r="A137">
        <f>data_file!A165</f>
        <v>23713.737099999998</v>
      </c>
      <c r="B137">
        <f>data_file!B165</f>
        <v>-41.911151099999998</v>
      </c>
      <c r="C137">
        <f>data_file!C165</f>
        <v>-9.1100760399999992</v>
      </c>
      <c r="D137">
        <f t="shared" si="20"/>
        <v>-27.116625726559249</v>
      </c>
      <c r="E137">
        <f t="shared" si="21"/>
        <v>23713.737099999998</v>
      </c>
      <c r="F137">
        <f t="shared" si="22"/>
        <v>4.407260424439622E-2</v>
      </c>
      <c r="G137">
        <f t="shared" si="23"/>
        <v>-9.5059464769999984</v>
      </c>
      <c r="H137">
        <f t="shared" si="24"/>
        <v>4.3467419809841416E-2</v>
      </c>
      <c r="I137">
        <f t="shared" si="25"/>
        <v>-7.2785891461311222E-3</v>
      </c>
      <c r="J137">
        <f t="shared" si="26"/>
        <v>23713.737099999998</v>
      </c>
      <c r="K137">
        <f t="shared" si="27"/>
        <v>4.3467419809841416E-2</v>
      </c>
      <c r="L137" t="e">
        <f t="shared" si="28"/>
        <v>#N/A</v>
      </c>
      <c r="M137">
        <f t="shared" si="29"/>
        <v>9.2208917875405947E-4</v>
      </c>
    </row>
    <row r="138" spans="1:13" x14ac:dyDescent="0.25">
      <c r="A138">
        <f>data_file!A166</f>
        <v>25118.864300000001</v>
      </c>
      <c r="B138">
        <f>data_file!B166</f>
        <v>-41.965606000000001</v>
      </c>
      <c r="C138">
        <f>data_file!C166</f>
        <v>-8.2776141800000005</v>
      </c>
      <c r="D138">
        <f t="shared" si="20"/>
        <v>-27.17634472655925</v>
      </c>
      <c r="E138">
        <f t="shared" si="21"/>
        <v>25118.864300000001</v>
      </c>
      <c r="F138">
        <f t="shared" si="22"/>
        <v>4.377062658548099E-2</v>
      </c>
      <c r="G138">
        <f t="shared" si="23"/>
        <v>-8.6726891669999997</v>
      </c>
      <c r="H138">
        <f t="shared" si="24"/>
        <v>4.3270147773713644E-2</v>
      </c>
      <c r="I138">
        <f t="shared" si="25"/>
        <v>-6.6001563107702145E-3</v>
      </c>
      <c r="J138">
        <f t="shared" si="26"/>
        <v>25118.864300000001</v>
      </c>
      <c r="K138">
        <f t="shared" si="27"/>
        <v>4.3270147773713644E-2</v>
      </c>
      <c r="L138" t="e">
        <f t="shared" si="28"/>
        <v>#N/A</v>
      </c>
      <c r="M138">
        <f t="shared" si="29"/>
        <v>9.5998823556046279E-4</v>
      </c>
    </row>
    <row r="139" spans="1:13" x14ac:dyDescent="0.25">
      <c r="A139">
        <f>data_file!A167</f>
        <v>26607.250599999999</v>
      </c>
      <c r="B139">
        <f>data_file!B167</f>
        <v>-41.9724693</v>
      </c>
      <c r="C139">
        <f>data_file!C167</f>
        <v>-7.4521553899999997</v>
      </c>
      <c r="D139">
        <f t="shared" si="20"/>
        <v>-27.187958326559251</v>
      </c>
      <c r="E139">
        <f t="shared" si="21"/>
        <v>26607.250599999999</v>
      </c>
      <c r="F139">
        <f t="shared" si="22"/>
        <v>4.3712141515638153E-2</v>
      </c>
      <c r="G139">
        <f t="shared" si="23"/>
        <v>-7.8581947249999997</v>
      </c>
      <c r="H139">
        <f t="shared" si="24"/>
        <v>4.3301661976041982E-2</v>
      </c>
      <c r="I139">
        <f t="shared" si="25"/>
        <v>-5.976402429202418E-3</v>
      </c>
      <c r="J139">
        <f t="shared" si="26"/>
        <v>26607.250599999999</v>
      </c>
      <c r="K139">
        <f t="shared" si="27"/>
        <v>4.3301661976041982E-2</v>
      </c>
      <c r="L139" t="e">
        <f t="shared" si="28"/>
        <v>#N/A</v>
      </c>
      <c r="M139">
        <f t="shared" si="29"/>
        <v>1.0008760520297292E-3</v>
      </c>
    </row>
    <row r="140" spans="1:13" x14ac:dyDescent="0.25">
      <c r="A140">
        <f>data_file!A168</f>
        <v>28183.829300000001</v>
      </c>
      <c r="B140">
        <f>data_file!B168</f>
        <v>-42.037848500000003</v>
      </c>
      <c r="C140">
        <f>data_file!C168</f>
        <v>-6.7301378200000004</v>
      </c>
      <c r="D140">
        <f t="shared" si="20"/>
        <v>-27.255316626559253</v>
      </c>
      <c r="E140">
        <f t="shared" si="21"/>
        <v>28183.829300000001</v>
      </c>
      <c r="F140">
        <f t="shared" si="22"/>
        <v>4.3374468757431374E-2</v>
      </c>
      <c r="G140">
        <f t="shared" si="23"/>
        <v>-7.1301939980000002</v>
      </c>
      <c r="H140">
        <f t="shared" si="24"/>
        <v>4.303903941723964E-2</v>
      </c>
      <c r="I140">
        <f t="shared" si="25"/>
        <v>-5.383830052173192E-3</v>
      </c>
      <c r="J140">
        <f t="shared" si="26"/>
        <v>28183.829300000001</v>
      </c>
      <c r="K140">
        <f t="shared" si="27"/>
        <v>4.303903941723964E-2</v>
      </c>
      <c r="L140" t="e">
        <f t="shared" si="28"/>
        <v>#N/A</v>
      </c>
      <c r="M140">
        <f t="shared" si="29"/>
        <v>1.0488872094737277E-3</v>
      </c>
    </row>
    <row r="141" spans="1:13" x14ac:dyDescent="0.25">
      <c r="A141">
        <f>data_file!A169</f>
        <v>29853.8262</v>
      </c>
      <c r="B141">
        <f>data_file!B169</f>
        <v>-42.110503700000002</v>
      </c>
      <c r="C141">
        <f>data_file!C169</f>
        <v>-5.2858970200000002</v>
      </c>
      <c r="D141">
        <f t="shared" si="20"/>
        <v>-27.329312426559252</v>
      </c>
      <c r="E141">
        <f t="shared" si="21"/>
        <v>29853.8262</v>
      </c>
      <c r="F141">
        <f t="shared" si="22"/>
        <v>4.3006527617200814E-2</v>
      </c>
      <c r="G141">
        <f t="shared" si="23"/>
        <v>-5.6839969420000003</v>
      </c>
      <c r="H141">
        <f t="shared" si="24"/>
        <v>4.2795076208147133E-2</v>
      </c>
      <c r="I141">
        <f t="shared" si="25"/>
        <v>-4.2594448027807198E-3</v>
      </c>
      <c r="J141">
        <f t="shared" si="26"/>
        <v>29853.8262</v>
      </c>
      <c r="K141">
        <f t="shared" si="27"/>
        <v>4.2795076208147133E-2</v>
      </c>
      <c r="L141" t="e">
        <f t="shared" si="28"/>
        <v>#N/A</v>
      </c>
      <c r="M141">
        <f t="shared" si="29"/>
        <v>1.2516045601245885E-3</v>
      </c>
    </row>
    <row r="142" spans="1:13" x14ac:dyDescent="0.25">
      <c r="A142">
        <f>data_file!A170</f>
        <v>31622.776600000001</v>
      </c>
      <c r="B142">
        <f>data_file!B170</f>
        <v>-42.091878700000002</v>
      </c>
      <c r="C142">
        <f>data_file!C170</f>
        <v>-5.1272920099999997</v>
      </c>
      <c r="D142">
        <f t="shared" si="20"/>
        <v>-27.313763526559253</v>
      </c>
      <c r="E142">
        <f t="shared" si="21"/>
        <v>31622.776600000001</v>
      </c>
      <c r="F142">
        <f t="shared" si="22"/>
        <v>4.3083583983017516E-2</v>
      </c>
      <c r="G142">
        <f t="shared" si="23"/>
        <v>-5.5188617469999999</v>
      </c>
      <c r="H142">
        <f t="shared" si="24"/>
        <v>4.2883873995256554E-2</v>
      </c>
      <c r="I142">
        <f t="shared" si="25"/>
        <v>-4.1434961060295497E-3</v>
      </c>
      <c r="J142">
        <f t="shared" si="26"/>
        <v>31622.776600000001</v>
      </c>
      <c r="K142">
        <f t="shared" si="27"/>
        <v>4.2883873995256554E-2</v>
      </c>
      <c r="L142" t="e">
        <f t="shared" si="28"/>
        <v>#N/A</v>
      </c>
      <c r="M142">
        <f t="shared" si="29"/>
        <v>1.2146557114879053E-3</v>
      </c>
    </row>
    <row r="143" spans="1:13" x14ac:dyDescent="0.25">
      <c r="A143">
        <f>data_file!A171</f>
        <v>33496.543899999997</v>
      </c>
      <c r="B143">
        <f>data_file!B171</f>
        <v>-42.068625400000002</v>
      </c>
      <c r="C143">
        <f>data_file!C171</f>
        <v>-4.5488278700000002</v>
      </c>
      <c r="D143">
        <f t="shared" si="20"/>
        <v>-27.289638126559254</v>
      </c>
      <c r="E143">
        <f t="shared" si="21"/>
        <v>33496.543899999997</v>
      </c>
      <c r="F143">
        <f t="shared" si="22"/>
        <v>4.3203416674548897E-2</v>
      </c>
      <c r="G143">
        <f t="shared" si="23"/>
        <v>-4.9556387260000001</v>
      </c>
      <c r="H143">
        <f t="shared" si="24"/>
        <v>4.3041917112261775E-2</v>
      </c>
      <c r="I143">
        <f t="shared" si="25"/>
        <v>-3.7321017745871703E-3</v>
      </c>
      <c r="J143">
        <f t="shared" si="26"/>
        <v>33496.543899999997</v>
      </c>
      <c r="K143">
        <f t="shared" si="27"/>
        <v>4.3041917112261775E-2</v>
      </c>
      <c r="L143" t="e">
        <f t="shared" si="28"/>
        <v>#N/A</v>
      </c>
      <c r="M143">
        <f t="shared" si="29"/>
        <v>1.2731121221844304E-3</v>
      </c>
    </row>
    <row r="144" spans="1:13" x14ac:dyDescent="0.25">
      <c r="A144">
        <f>data_file!A172</f>
        <v>35481.338900000002</v>
      </c>
      <c r="B144">
        <f>data_file!B172</f>
        <v>-42.1637013</v>
      </c>
      <c r="C144">
        <f>data_file!C172</f>
        <v>-4.3082877399999999</v>
      </c>
      <c r="D144">
        <f t="shared" si="20"/>
        <v>-27.38821582655925</v>
      </c>
      <c r="E144">
        <f t="shared" si="21"/>
        <v>35481.338900000002</v>
      </c>
      <c r="F144">
        <f t="shared" si="22"/>
        <v>4.2715865332720877E-2</v>
      </c>
      <c r="G144">
        <f t="shared" si="23"/>
        <v>-4.7398947629999997</v>
      </c>
      <c r="H144">
        <f t="shared" si="24"/>
        <v>4.2569780996870143E-2</v>
      </c>
      <c r="I144">
        <f t="shared" si="25"/>
        <v>-3.5297162777847371E-3</v>
      </c>
      <c r="J144">
        <f t="shared" si="26"/>
        <v>35481.338900000002</v>
      </c>
      <c r="K144">
        <f t="shared" si="27"/>
        <v>4.2569780996870143E-2</v>
      </c>
      <c r="L144" t="e">
        <f t="shared" si="28"/>
        <v>#N/A</v>
      </c>
      <c r="M144">
        <f t="shared" si="29"/>
        <v>1.2708091530046998E-3</v>
      </c>
    </row>
    <row r="145" spans="1:13" x14ac:dyDescent="0.25">
      <c r="A145">
        <f>data_file!A173</f>
        <v>37583.740400000002</v>
      </c>
      <c r="B145">
        <f>data_file!B173</f>
        <v>-42.231158499999999</v>
      </c>
      <c r="C145">
        <f>data_file!C173</f>
        <v>-3.49385485</v>
      </c>
      <c r="D145">
        <f t="shared" si="20"/>
        <v>-27.498255826559252</v>
      </c>
      <c r="E145">
        <f t="shared" si="21"/>
        <v>37583.740400000002</v>
      </c>
      <c r="F145">
        <f t="shared" si="22"/>
        <v>4.2178119086122304E-2</v>
      </c>
      <c r="G145">
        <f t="shared" si="23"/>
        <v>-3.9878739620000001</v>
      </c>
      <c r="H145">
        <f t="shared" si="24"/>
        <v>4.2075997050034522E-2</v>
      </c>
      <c r="I145">
        <f t="shared" si="25"/>
        <v>-2.9332919882958685E-3</v>
      </c>
      <c r="J145">
        <f t="shared" si="26"/>
        <v>37583.740400000002</v>
      </c>
      <c r="K145">
        <f t="shared" si="27"/>
        <v>4.2075997050034522E-2</v>
      </c>
      <c r="L145" t="e">
        <f t="shared" si="28"/>
        <v>#N/A</v>
      </c>
      <c r="M145">
        <f t="shared" si="29"/>
        <v>1.4436597089213638E-3</v>
      </c>
    </row>
    <row r="146" spans="1:13" x14ac:dyDescent="0.25">
      <c r="A146">
        <f>data_file!A174</f>
        <v>39810.717100000002</v>
      </c>
      <c r="B146">
        <f>data_file!B174</f>
        <v>-42.317303000000003</v>
      </c>
      <c r="C146">
        <f>data_file!C174</f>
        <v>-2.7701510699999998</v>
      </c>
      <c r="D146">
        <f t="shared" si="20"/>
        <v>-27.582998926559252</v>
      </c>
      <c r="E146">
        <f t="shared" si="21"/>
        <v>39810.717100000002</v>
      </c>
      <c r="F146">
        <f t="shared" si="22"/>
        <v>4.1768612968926477E-2</v>
      </c>
      <c r="G146">
        <f t="shared" si="23"/>
        <v>-3.2614308259999998</v>
      </c>
      <c r="H146">
        <f t="shared" si="24"/>
        <v>4.1700962024030119E-2</v>
      </c>
      <c r="I146">
        <f t="shared" si="25"/>
        <v>-2.3762987224612703E-3</v>
      </c>
      <c r="J146">
        <f t="shared" si="26"/>
        <v>39810.717100000002</v>
      </c>
      <c r="K146">
        <f t="shared" si="27"/>
        <v>4.1700962024030119E-2</v>
      </c>
      <c r="L146" t="e">
        <f t="shared" si="28"/>
        <v>#N/A</v>
      </c>
      <c r="M146">
        <f t="shared" si="29"/>
        <v>1.6823606301389535E-3</v>
      </c>
    </row>
    <row r="147" spans="1:13" x14ac:dyDescent="0.25">
      <c r="A147">
        <f>data_file!A175</f>
        <v>42169.650300000001</v>
      </c>
      <c r="B147">
        <f>data_file!B175</f>
        <v>-42.416006899999999</v>
      </c>
      <c r="C147">
        <f>data_file!C175</f>
        <v>-2.0709437799999999</v>
      </c>
      <c r="D147">
        <f t="shared" si="20"/>
        <v>-27.688494626559248</v>
      </c>
      <c r="E147">
        <f t="shared" si="21"/>
        <v>42169.650300000001</v>
      </c>
      <c r="F147">
        <f t="shared" si="22"/>
        <v>4.126437472483474E-2</v>
      </c>
      <c r="G147">
        <f t="shared" si="23"/>
        <v>-2.5585544759999999</v>
      </c>
      <c r="H147">
        <f t="shared" si="24"/>
        <v>4.1223239187455657E-2</v>
      </c>
      <c r="I147">
        <f t="shared" si="25"/>
        <v>-1.8420565478292523E-3</v>
      </c>
      <c r="J147">
        <f t="shared" si="26"/>
        <v>42169.650300000001</v>
      </c>
      <c r="K147">
        <f t="shared" si="27"/>
        <v>4.1223239187455657E-2</v>
      </c>
      <c r="L147" t="e">
        <f t="shared" si="28"/>
        <v>#N/A</v>
      </c>
      <c r="M147">
        <f t="shared" si="29"/>
        <v>2.0488830704059389E-3</v>
      </c>
    </row>
    <row r="148" spans="1:13" x14ac:dyDescent="0.25">
      <c r="A148">
        <f>data_file!A176</f>
        <v>44668.359199999999</v>
      </c>
      <c r="B148">
        <f>data_file!B176</f>
        <v>-42.416691800000002</v>
      </c>
      <c r="C148">
        <f>data_file!C176</f>
        <v>-0.49693861700000003</v>
      </c>
      <c r="D148">
        <f t="shared" si="20"/>
        <v>-27.684474726559252</v>
      </c>
      <c r="E148">
        <f t="shared" si="21"/>
        <v>44668.359199999999</v>
      </c>
      <c r="F148">
        <f t="shared" si="22"/>
        <v>4.1283476631235237E-2</v>
      </c>
      <c r="G148">
        <f t="shared" si="23"/>
        <v>-0.98656730000000004</v>
      </c>
      <c r="H148">
        <f t="shared" si="24"/>
        <v>4.1277356739968428E-2</v>
      </c>
      <c r="I148">
        <f t="shared" si="25"/>
        <v>-7.1081876953898418E-4</v>
      </c>
      <c r="J148">
        <f t="shared" si="26"/>
        <v>44668.359199999999</v>
      </c>
      <c r="K148">
        <f t="shared" si="27"/>
        <v>4.1277356739968428E-2</v>
      </c>
      <c r="L148" t="e">
        <f t="shared" si="28"/>
        <v>#N/A</v>
      </c>
      <c r="M148">
        <f t="shared" si="29"/>
        <v>5.0125791664023291E-3</v>
      </c>
    </row>
    <row r="149" spans="1:13" x14ac:dyDescent="0.25">
      <c r="A149">
        <f>data_file!A177</f>
        <v>47315.125899999999</v>
      </c>
      <c r="B149">
        <f>data_file!B177</f>
        <v>-42.400568800000002</v>
      </c>
      <c r="C149">
        <f>data_file!C177</f>
        <v>-0.15727026499999999</v>
      </c>
      <c r="D149">
        <f t="shared" si="20"/>
        <v>-27.671291226559251</v>
      </c>
      <c r="E149">
        <f t="shared" si="21"/>
        <v>47315.125899999999</v>
      </c>
      <c r="F149">
        <f t="shared" si="22"/>
        <v>4.1346184538789701E-2</v>
      </c>
      <c r="G149">
        <f t="shared" si="23"/>
        <v>-0.65153228299999999</v>
      </c>
      <c r="H149">
        <f t="shared" si="24"/>
        <v>4.1343511363871772E-2</v>
      </c>
      <c r="I149">
        <f t="shared" si="25"/>
        <v>-4.7015318892714466E-4</v>
      </c>
      <c r="J149">
        <f t="shared" si="26"/>
        <v>47315.125899999999</v>
      </c>
      <c r="K149">
        <f t="shared" si="27"/>
        <v>4.1343511363871772E-2</v>
      </c>
      <c r="L149" t="e">
        <f t="shared" si="28"/>
        <v>#N/A</v>
      </c>
      <c r="M149">
        <f t="shared" si="29"/>
        <v>7.154524009519935E-3</v>
      </c>
    </row>
    <row r="150" spans="1:13" x14ac:dyDescent="0.25">
      <c r="A150">
        <f>data_file!A178</f>
        <v>50118.723400000003</v>
      </c>
      <c r="B150">
        <f>data_file!B178</f>
        <v>-42.456604200000001</v>
      </c>
      <c r="C150">
        <f>data_file!C178</f>
        <v>1.0851672400000001</v>
      </c>
      <c r="D150">
        <f t="shared" si="20"/>
        <v>-27.732158026559251</v>
      </c>
      <c r="E150">
        <f t="shared" si="21"/>
        <v>50118.723400000003</v>
      </c>
      <c r="F150">
        <f t="shared" si="22"/>
        <v>4.10574619120848E-2</v>
      </c>
      <c r="G150">
        <f t="shared" si="23"/>
        <v>0.58540681600000011</v>
      </c>
      <c r="H150">
        <f t="shared" si="24"/>
        <v>4.1055318880314461E-2</v>
      </c>
      <c r="I150">
        <f t="shared" si="25"/>
        <v>4.1948813807917616E-4</v>
      </c>
      <c r="J150">
        <f t="shared" si="26"/>
        <v>50118.723400000003</v>
      </c>
      <c r="K150">
        <f t="shared" si="27"/>
        <v>4.1055318880314461E-2</v>
      </c>
      <c r="L150">
        <f t="shared" si="28"/>
        <v>1.3321091642912121E-9</v>
      </c>
      <c r="M150" t="e">
        <f t="shared" si="29"/>
        <v>#N/A</v>
      </c>
    </row>
    <row r="151" spans="1:13" x14ac:dyDescent="0.25">
      <c r="A151">
        <f>data_file!A179</f>
        <v>53088.4444</v>
      </c>
      <c r="B151">
        <f>data_file!B179</f>
        <v>-42.450200700000003</v>
      </c>
      <c r="C151">
        <f>data_file!C179</f>
        <v>1.87993868</v>
      </c>
      <c r="D151">
        <f t="shared" si="20"/>
        <v>-27.725838226559254</v>
      </c>
      <c r="E151">
        <f t="shared" si="21"/>
        <v>53088.4444</v>
      </c>
      <c r="F151">
        <f t="shared" si="22"/>
        <v>4.108734593982357E-2</v>
      </c>
      <c r="G151">
        <f t="shared" si="23"/>
        <v>1.377597242</v>
      </c>
      <c r="H151">
        <f t="shared" si="24"/>
        <v>4.1075470315914485E-2</v>
      </c>
      <c r="I151">
        <f t="shared" si="25"/>
        <v>9.8779284526901204E-4</v>
      </c>
      <c r="J151">
        <f t="shared" si="26"/>
        <v>53088.4444</v>
      </c>
      <c r="K151">
        <f t="shared" si="27"/>
        <v>4.1075470315914485E-2</v>
      </c>
      <c r="L151">
        <f t="shared" si="28"/>
        <v>2.9613245566368676E-9</v>
      </c>
      <c r="M151" t="e">
        <f t="shared" si="29"/>
        <v>#N/A</v>
      </c>
    </row>
    <row r="152" spans="1:13" x14ac:dyDescent="0.25">
      <c r="A152">
        <f>data_file!A180</f>
        <v>56234.1325</v>
      </c>
      <c r="B152">
        <f>data_file!B180</f>
        <v>-42.500584000000003</v>
      </c>
      <c r="C152">
        <f>data_file!C180</f>
        <v>2.6125251999999999</v>
      </c>
      <c r="D152">
        <f t="shared" si="20"/>
        <v>-27.776135026559253</v>
      </c>
      <c r="E152">
        <f t="shared" si="21"/>
        <v>56234.1325</v>
      </c>
      <c r="F152">
        <f t="shared" si="22"/>
        <v>4.0850111725673592E-2</v>
      </c>
      <c r="G152">
        <f t="shared" si="23"/>
        <v>2.113221877</v>
      </c>
      <c r="H152">
        <f t="shared" si="24"/>
        <v>4.082233001707742E-2</v>
      </c>
      <c r="I152">
        <f t="shared" si="25"/>
        <v>1.5063200114300954E-3</v>
      </c>
      <c r="J152">
        <f t="shared" si="26"/>
        <v>56234.1325</v>
      </c>
      <c r="K152">
        <f t="shared" si="27"/>
        <v>4.082233001707742E-2</v>
      </c>
      <c r="L152">
        <f t="shared" si="28"/>
        <v>4.2632163961512165E-9</v>
      </c>
      <c r="M152" t="e">
        <f t="shared" si="29"/>
        <v>#N/A</v>
      </c>
    </row>
    <row r="153" spans="1:13" x14ac:dyDescent="0.25">
      <c r="A153">
        <f>data_file!A181</f>
        <v>59566.214399999997</v>
      </c>
      <c r="B153">
        <f>data_file!B181</f>
        <v>-42.439724900000002</v>
      </c>
      <c r="C153">
        <f>data_file!C181</f>
        <v>3.63761132</v>
      </c>
      <c r="D153">
        <f t="shared" si="20"/>
        <v>-27.720787226559253</v>
      </c>
      <c r="E153">
        <f t="shared" si="21"/>
        <v>59566.214399999997</v>
      </c>
      <c r="F153">
        <f t="shared" si="22"/>
        <v>4.1111245913980181E-2</v>
      </c>
      <c r="G153">
        <f t="shared" si="23"/>
        <v>3.1541529740000001</v>
      </c>
      <c r="H153">
        <f t="shared" si="24"/>
        <v>4.1048966975530357E-2</v>
      </c>
      <c r="I153">
        <f t="shared" si="25"/>
        <v>2.2620457204863245E-3</v>
      </c>
      <c r="J153">
        <f t="shared" si="26"/>
        <v>59566.214399999997</v>
      </c>
      <c r="K153">
        <f t="shared" si="27"/>
        <v>4.1048966975530357E-2</v>
      </c>
      <c r="L153">
        <f t="shared" si="28"/>
        <v>6.0439590049769286E-9</v>
      </c>
      <c r="M153" t="e">
        <f t="shared" si="29"/>
        <v>#N/A</v>
      </c>
    </row>
    <row r="154" spans="1:13" x14ac:dyDescent="0.25">
      <c r="A154">
        <f>data_file!A182</f>
        <v>63095.734400000001</v>
      </c>
      <c r="B154">
        <f>data_file!B182</f>
        <v>-42.512379500000002</v>
      </c>
      <c r="C154">
        <f>data_file!C182</f>
        <v>4.89494411</v>
      </c>
      <c r="D154">
        <f t="shared" si="20"/>
        <v>-27.793314326559251</v>
      </c>
      <c r="E154">
        <f t="shared" si="21"/>
        <v>63095.734400000001</v>
      </c>
      <c r="F154">
        <f t="shared" si="22"/>
        <v>4.0769396587644814E-2</v>
      </c>
      <c r="G154">
        <f t="shared" si="23"/>
        <v>4.4183394610000004</v>
      </c>
      <c r="H154">
        <f t="shared" si="24"/>
        <v>4.0648235837047082E-2</v>
      </c>
      <c r="I154">
        <f t="shared" si="25"/>
        <v>3.1407994931968424E-3</v>
      </c>
      <c r="J154">
        <f t="shared" si="26"/>
        <v>63095.734400000001</v>
      </c>
      <c r="K154">
        <f t="shared" si="27"/>
        <v>4.0648235837047082E-2</v>
      </c>
      <c r="L154">
        <f t="shared" si="28"/>
        <v>7.9224652721182553E-9</v>
      </c>
      <c r="M154" t="e">
        <f t="shared" si="29"/>
        <v>#N/A</v>
      </c>
    </row>
    <row r="155" spans="1:13" x14ac:dyDescent="0.25">
      <c r="A155">
        <f>data_file!A183</f>
        <v>66834.391799999998</v>
      </c>
      <c r="B155">
        <f>data_file!B183</f>
        <v>-42.458191300000003</v>
      </c>
      <c r="C155">
        <f>data_file!C183</f>
        <v>5.4803978200000003</v>
      </c>
      <c r="D155">
        <f t="shared" si="20"/>
        <v>-27.737070826559254</v>
      </c>
      <c r="E155">
        <f t="shared" si="21"/>
        <v>66834.391799999998</v>
      </c>
      <c r="F155">
        <f t="shared" si="22"/>
        <v>4.1034246090267582E-2</v>
      </c>
      <c r="G155">
        <f t="shared" si="23"/>
        <v>5.0011355399999999</v>
      </c>
      <c r="H155">
        <f t="shared" si="24"/>
        <v>4.0878027507522834E-2</v>
      </c>
      <c r="I155">
        <f t="shared" si="25"/>
        <v>3.5771803548111884E-3</v>
      </c>
      <c r="J155">
        <f t="shared" si="26"/>
        <v>66834.391799999998</v>
      </c>
      <c r="K155">
        <f t="shared" si="27"/>
        <v>4.0878027507522834E-2</v>
      </c>
      <c r="L155">
        <f t="shared" si="28"/>
        <v>8.5184576453259614E-9</v>
      </c>
      <c r="M155" t="e">
        <f t="shared" si="29"/>
        <v>#N/A</v>
      </c>
    </row>
    <row r="156" spans="1:13" x14ac:dyDescent="0.25">
      <c r="A156">
        <f>data_file!A184</f>
        <v>70794.578399999999</v>
      </c>
      <c r="B156">
        <f>data_file!B184</f>
        <v>-42.4648185</v>
      </c>
      <c r="C156">
        <f>data_file!C184</f>
        <v>6.6919092200000003</v>
      </c>
      <c r="D156">
        <f t="shared" si="20"/>
        <v>-27.737306926559249</v>
      </c>
      <c r="E156">
        <f t="shared" si="21"/>
        <v>70794.578399999999</v>
      </c>
      <c r="F156">
        <f t="shared" si="22"/>
        <v>4.1033130711851058E-2</v>
      </c>
      <c r="G156">
        <f t="shared" si="23"/>
        <v>6.2016038630000008</v>
      </c>
      <c r="H156">
        <f t="shared" si="24"/>
        <v>4.0793002384953383E-2</v>
      </c>
      <c r="I156">
        <f t="shared" si="25"/>
        <v>4.4326935870915409E-3</v>
      </c>
      <c r="J156">
        <f t="shared" si="26"/>
        <v>70794.578399999999</v>
      </c>
      <c r="K156">
        <f t="shared" si="27"/>
        <v>4.0793002384953383E-2</v>
      </c>
      <c r="L156">
        <f t="shared" si="28"/>
        <v>9.9652418524377232E-9</v>
      </c>
      <c r="M156" t="e">
        <f t="shared" si="29"/>
        <v>#N/A</v>
      </c>
    </row>
    <row r="157" spans="1:13" x14ac:dyDescent="0.25">
      <c r="A157">
        <f>data_file!A185</f>
        <v>74989.420899999997</v>
      </c>
      <c r="B157">
        <f>data_file!B185</f>
        <v>-42.5606832</v>
      </c>
      <c r="C157">
        <f>data_file!C185</f>
        <v>7.8412355800000002</v>
      </c>
      <c r="D157">
        <f t="shared" si="20"/>
        <v>-27.78258202655925</v>
      </c>
      <c r="E157">
        <f t="shared" si="21"/>
        <v>74989.420899999997</v>
      </c>
      <c r="F157">
        <f t="shared" si="22"/>
        <v>4.0819802457739786E-2</v>
      </c>
      <c r="G157">
        <f t="shared" si="23"/>
        <v>7.4133568099999998</v>
      </c>
      <c r="H157">
        <f t="shared" si="24"/>
        <v>4.0478594242337892E-2</v>
      </c>
      <c r="I157">
        <f t="shared" si="25"/>
        <v>5.2668473352726654E-3</v>
      </c>
      <c r="J157">
        <f t="shared" si="26"/>
        <v>74989.420899999997</v>
      </c>
      <c r="K157">
        <f t="shared" si="27"/>
        <v>4.0478594242337892E-2</v>
      </c>
      <c r="L157">
        <f t="shared" si="28"/>
        <v>1.1178173905847854E-8</v>
      </c>
      <c r="M157" t="e">
        <f t="shared" si="29"/>
        <v>#N/A</v>
      </c>
    </row>
    <row r="158" spans="1:13" x14ac:dyDescent="0.25">
      <c r="A158">
        <f>data_file!A186</f>
        <v>79432.823499999999</v>
      </c>
      <c r="B158">
        <f>data_file!B186</f>
        <v>-42.500287100000001</v>
      </c>
      <c r="C158">
        <f>data_file!C186</f>
        <v>8.9651650000000007</v>
      </c>
      <c r="D158">
        <f t="shared" si="20"/>
        <v>-27.716287426559251</v>
      </c>
      <c r="E158">
        <f t="shared" si="21"/>
        <v>79432.823499999999</v>
      </c>
      <c r="F158">
        <f t="shared" si="22"/>
        <v>4.113254946707607E-2</v>
      </c>
      <c r="G158">
        <f t="shared" si="23"/>
        <v>8.5347294730000005</v>
      </c>
      <c r="H158">
        <f t="shared" si="24"/>
        <v>4.0677051231639574E-2</v>
      </c>
      <c r="I158">
        <f t="shared" si="25"/>
        <v>6.1044351712528713E-3</v>
      </c>
      <c r="J158">
        <f t="shared" si="26"/>
        <v>79432.823499999999</v>
      </c>
      <c r="K158">
        <f t="shared" si="27"/>
        <v>4.0677051231639574E-2</v>
      </c>
      <c r="L158">
        <f t="shared" si="28"/>
        <v>1.2231102829788182E-8</v>
      </c>
      <c r="M158" t="e">
        <f t="shared" si="29"/>
        <v>#N/A</v>
      </c>
    </row>
    <row r="159" spans="1:13" x14ac:dyDescent="0.25">
      <c r="A159">
        <f>data_file!A187</f>
        <v>84139.514200000005</v>
      </c>
      <c r="B159">
        <f>data_file!B187</f>
        <v>-42.4866995</v>
      </c>
      <c r="C159">
        <f>data_file!C187</f>
        <v>9.4450502699999994</v>
      </c>
      <c r="D159">
        <f t="shared" si="20"/>
        <v>-27.70936892655925</v>
      </c>
      <c r="E159">
        <f t="shared" si="21"/>
        <v>84139.514200000005</v>
      </c>
      <c r="F159">
        <f t="shared" si="22"/>
        <v>4.1165325488963622E-2</v>
      </c>
      <c r="G159">
        <f t="shared" si="23"/>
        <v>8.9789703049999989</v>
      </c>
      <c r="H159">
        <f t="shared" si="24"/>
        <v>4.0660872885448535E-2</v>
      </c>
      <c r="I159">
        <f t="shared" si="25"/>
        <v>6.4247520423526324E-3</v>
      </c>
      <c r="J159">
        <f t="shared" si="26"/>
        <v>84139.514200000005</v>
      </c>
      <c r="K159">
        <f t="shared" si="27"/>
        <v>4.0660872885448535E-2</v>
      </c>
      <c r="L159">
        <f t="shared" si="28"/>
        <v>1.2152804249019203E-8</v>
      </c>
      <c r="M159" t="e">
        <f t="shared" si="29"/>
        <v>#N/A</v>
      </c>
    </row>
    <row r="160" spans="1:13" x14ac:dyDescent="0.25">
      <c r="A160">
        <f>data_file!A188</f>
        <v>89125.093800000002</v>
      </c>
      <c r="B160">
        <f>data_file!B188</f>
        <v>-42.479241999999999</v>
      </c>
      <c r="C160">
        <f>data_file!C188</f>
        <v>10.973459200000001</v>
      </c>
      <c r="D160">
        <f t="shared" si="20"/>
        <v>-27.698845726559249</v>
      </c>
      <c r="E160">
        <f t="shared" si="21"/>
        <v>89125.093800000002</v>
      </c>
      <c r="F160">
        <f t="shared" si="22"/>
        <v>4.1215228663972078E-2</v>
      </c>
      <c r="G160">
        <f t="shared" si="23"/>
        <v>10.499554148000001</v>
      </c>
      <c r="H160">
        <f t="shared" si="24"/>
        <v>4.0525134295539209E-2</v>
      </c>
      <c r="I160">
        <f t="shared" si="25"/>
        <v>7.5105635042929499E-3</v>
      </c>
      <c r="J160">
        <f t="shared" si="26"/>
        <v>89125.093800000002</v>
      </c>
      <c r="K160">
        <f t="shared" si="27"/>
        <v>4.0525134295539209E-2</v>
      </c>
      <c r="L160">
        <f t="shared" si="28"/>
        <v>1.3411972500093016E-8</v>
      </c>
      <c r="M160" t="e">
        <f t="shared" si="29"/>
        <v>#N/A</v>
      </c>
    </row>
    <row r="161" spans="1:13" x14ac:dyDescent="0.25">
      <c r="A161">
        <f>data_file!A189</f>
        <v>94406.087599999999</v>
      </c>
      <c r="B161">
        <f>data_file!B189</f>
        <v>-42.382212099999997</v>
      </c>
      <c r="C161">
        <f>data_file!C189</f>
        <v>12.1480075</v>
      </c>
      <c r="D161">
        <f t="shared" si="20"/>
        <v>-27.598935326559246</v>
      </c>
      <c r="E161">
        <f t="shared" si="21"/>
        <v>94406.087599999999</v>
      </c>
      <c r="F161">
        <f t="shared" si="22"/>
        <v>4.1692048439167788E-2</v>
      </c>
      <c r="G161">
        <f t="shared" si="23"/>
        <v>11.660649636</v>
      </c>
      <c r="H161">
        <f t="shared" si="24"/>
        <v>4.0831601800040175E-2</v>
      </c>
      <c r="I161">
        <f t="shared" si="25"/>
        <v>8.4265768552164149E-3</v>
      </c>
      <c r="J161">
        <f t="shared" si="26"/>
        <v>94406.087599999999</v>
      </c>
      <c r="K161">
        <f t="shared" si="27"/>
        <v>4.0831601800040175E-2</v>
      </c>
      <c r="L161">
        <f t="shared" si="28"/>
        <v>1.4205983893049826E-8</v>
      </c>
      <c r="M161" t="e">
        <f t="shared" si="29"/>
        <v>#N/A</v>
      </c>
    </row>
    <row r="162" spans="1:13" x14ac:dyDescent="0.25">
      <c r="A162">
        <f>data_file!A190</f>
        <v>100000</v>
      </c>
      <c r="B162">
        <f>data_file!B190</f>
        <v>-42.473074699999998</v>
      </c>
      <c r="C162">
        <f>data_file!C190</f>
        <v>12.862424799999999</v>
      </c>
      <c r="D162">
        <f t="shared" si="20"/>
        <v>-27.682981226559249</v>
      </c>
      <c r="E162">
        <f t="shared" si="21"/>
        <v>100000</v>
      </c>
      <c r="F162">
        <f t="shared" si="22"/>
        <v>4.1290575751306319E-2</v>
      </c>
      <c r="G162">
        <f t="shared" si="23"/>
        <v>12.333699955</v>
      </c>
      <c r="H162">
        <f t="shared" si="24"/>
        <v>4.03375936502475E-2</v>
      </c>
      <c r="I162">
        <f t="shared" si="25"/>
        <v>8.8198743971713012E-3</v>
      </c>
      <c r="J162">
        <f t="shared" si="26"/>
        <v>100000</v>
      </c>
      <c r="K162">
        <f t="shared" si="27"/>
        <v>4.03375936502475E-2</v>
      </c>
      <c r="L162">
        <f t="shared" si="28"/>
        <v>1.4037266077594633E-8</v>
      </c>
      <c r="M162" t="e">
        <f t="shared" si="29"/>
        <v>#N/A</v>
      </c>
    </row>
    <row r="163" spans="1:13" x14ac:dyDescent="0.25">
      <c r="A163">
        <f>data_file!A191</f>
        <v>105925.37300000001</v>
      </c>
      <c r="B163">
        <f>data_file!B191</f>
        <v>-42.306596800000001</v>
      </c>
      <c r="C163">
        <f>data_file!C191</f>
        <v>14.438991100000001</v>
      </c>
      <c r="D163">
        <f t="shared" si="20"/>
        <v>-27.516044426559251</v>
      </c>
      <c r="E163">
        <f t="shared" si="21"/>
        <v>105925.37300000001</v>
      </c>
      <c r="F163">
        <f t="shared" si="22"/>
        <v>4.2091827185996203E-2</v>
      </c>
      <c r="G163">
        <f t="shared" si="23"/>
        <v>13.878214178</v>
      </c>
      <c r="H163">
        <f t="shared" si="24"/>
        <v>4.0863072226974599E-2</v>
      </c>
      <c r="I163">
        <f t="shared" si="25"/>
        <v>1.0096100436744191E-2</v>
      </c>
      <c r="J163">
        <f t="shared" si="26"/>
        <v>105925.37300000001</v>
      </c>
      <c r="K163">
        <f t="shared" si="27"/>
        <v>4.0863072226974599E-2</v>
      </c>
      <c r="L163">
        <f t="shared" si="28"/>
        <v>1.5169588220001655E-8</v>
      </c>
      <c r="M163" t="e">
        <f t="shared" si="29"/>
        <v>#N/A</v>
      </c>
    </row>
    <row r="164" spans="1:13" x14ac:dyDescent="0.25">
      <c r="A164">
        <f>data_file!A192</f>
        <v>112201.845</v>
      </c>
      <c r="B164">
        <f>data_file!B192</f>
        <v>-42.263500499999999</v>
      </c>
      <c r="C164">
        <f>data_file!C192</f>
        <v>15.801684399999999</v>
      </c>
      <c r="D164">
        <f t="shared" si="20"/>
        <v>-27.474528026559248</v>
      </c>
      <c r="E164">
        <f t="shared" si="21"/>
        <v>112201.845</v>
      </c>
      <c r="F164">
        <f t="shared" si="22"/>
        <v>4.2293497271644345E-2</v>
      </c>
      <c r="G164">
        <f t="shared" si="23"/>
        <v>15.200260045999999</v>
      </c>
      <c r="H164">
        <f t="shared" si="24"/>
        <v>4.0813872146913573E-2</v>
      </c>
      <c r="I164">
        <f t="shared" si="25"/>
        <v>1.108908255186063E-2</v>
      </c>
      <c r="J164">
        <f t="shared" si="26"/>
        <v>112201.845</v>
      </c>
      <c r="K164">
        <f t="shared" si="27"/>
        <v>4.0813872146913573E-2</v>
      </c>
      <c r="L164">
        <f t="shared" si="28"/>
        <v>1.5729530138142631E-8</v>
      </c>
      <c r="M164" t="e">
        <f t="shared" si="29"/>
        <v>#N/A</v>
      </c>
    </row>
    <row r="165" spans="1:13" x14ac:dyDescent="0.25">
      <c r="A165">
        <f>data_file!A193</f>
        <v>118850.223</v>
      </c>
      <c r="B165">
        <f>data_file!B193</f>
        <v>-42.216529600000001</v>
      </c>
      <c r="C165">
        <f>data_file!C193</f>
        <v>16.5926443</v>
      </c>
      <c r="D165">
        <f t="shared" si="20"/>
        <v>-27.425323926559251</v>
      </c>
      <c r="E165">
        <f t="shared" si="21"/>
        <v>118850.223</v>
      </c>
      <c r="F165">
        <f t="shared" si="22"/>
        <v>4.253376269028146E-2</v>
      </c>
      <c r="G165">
        <f t="shared" si="23"/>
        <v>15.950070622</v>
      </c>
      <c r="H165">
        <f t="shared" si="24"/>
        <v>4.0896277909445597E-2</v>
      </c>
      <c r="I165">
        <f t="shared" si="25"/>
        <v>1.1688259996533744E-2</v>
      </c>
      <c r="J165">
        <f t="shared" si="26"/>
        <v>118850.223</v>
      </c>
      <c r="K165">
        <f t="shared" si="27"/>
        <v>4.0896277909445597E-2</v>
      </c>
      <c r="L165">
        <f t="shared" si="28"/>
        <v>1.5652005588509537E-8</v>
      </c>
      <c r="M165" t="e">
        <f t="shared" si="29"/>
        <v>#N/A</v>
      </c>
    </row>
    <row r="166" spans="1:13" x14ac:dyDescent="0.25">
      <c r="A166">
        <f>data_file!A194</f>
        <v>125892.541</v>
      </c>
      <c r="B166">
        <f>data_file!B194</f>
        <v>-42.191110999999999</v>
      </c>
      <c r="C166">
        <f>data_file!C194</f>
        <v>18.455749699999998</v>
      </c>
      <c r="D166">
        <f t="shared" si="20"/>
        <v>-27.396849326559249</v>
      </c>
      <c r="E166">
        <f t="shared" si="21"/>
        <v>125892.541</v>
      </c>
      <c r="F166">
        <f t="shared" si="22"/>
        <v>4.267342820562238E-2</v>
      </c>
      <c r="G166">
        <f t="shared" si="23"/>
        <v>17.769980193999999</v>
      </c>
      <c r="H166">
        <f t="shared" si="24"/>
        <v>4.0637454596759694E-2</v>
      </c>
      <c r="I166">
        <f t="shared" si="25"/>
        <v>1.3023776668720248E-2</v>
      </c>
      <c r="J166">
        <f t="shared" si="26"/>
        <v>125892.541</v>
      </c>
      <c r="K166">
        <f t="shared" si="27"/>
        <v>4.0637454596759694E-2</v>
      </c>
      <c r="L166">
        <f t="shared" si="28"/>
        <v>1.6464823238032231E-8</v>
      </c>
      <c r="M166" t="e">
        <f t="shared" si="29"/>
        <v>#N/A</v>
      </c>
    </row>
    <row r="167" spans="1:13" x14ac:dyDescent="0.25">
      <c r="A167">
        <f>data_file!A195</f>
        <v>133352.14300000001</v>
      </c>
      <c r="B167">
        <f>data_file!B195</f>
        <v>-42.0786996</v>
      </c>
      <c r="C167">
        <f>data_file!C195</f>
        <v>19.5679911</v>
      </c>
      <c r="D167">
        <f t="shared" si="20"/>
        <v>-27.282195126559252</v>
      </c>
      <c r="E167">
        <f t="shared" si="21"/>
        <v>133352.14300000001</v>
      </c>
      <c r="F167">
        <f t="shared" si="22"/>
        <v>4.3240453852994451E-2</v>
      </c>
      <c r="G167">
        <f t="shared" si="23"/>
        <v>18.843866691999999</v>
      </c>
      <c r="H167">
        <f t="shared" si="24"/>
        <v>4.0922862826430935E-2</v>
      </c>
      <c r="I167">
        <f t="shared" si="25"/>
        <v>1.3966250302141235E-2</v>
      </c>
      <c r="J167">
        <f t="shared" si="26"/>
        <v>133352.14300000001</v>
      </c>
      <c r="K167">
        <f t="shared" si="27"/>
        <v>4.0922862826430935E-2</v>
      </c>
      <c r="L167">
        <f t="shared" si="28"/>
        <v>1.666863180477313E-8</v>
      </c>
      <c r="M167" t="e">
        <f t="shared" si="29"/>
        <v>#N/A</v>
      </c>
    </row>
    <row r="168" spans="1:13" x14ac:dyDescent="0.25">
      <c r="A168">
        <f>data_file!A196</f>
        <v>141253.75399999999</v>
      </c>
      <c r="B168">
        <f>data_file!B196</f>
        <v>-42.051008799999998</v>
      </c>
      <c r="C168">
        <f>data_file!C196</f>
        <v>20.559966800000002</v>
      </c>
      <c r="D168">
        <f t="shared" si="20"/>
        <v>-27.251902726559248</v>
      </c>
      <c r="E168">
        <f t="shared" si="21"/>
        <v>141253.75399999999</v>
      </c>
      <c r="F168">
        <f t="shared" si="22"/>
        <v>4.3391519999016623E-2</v>
      </c>
      <c r="G168">
        <f t="shared" si="23"/>
        <v>19.761490960000003</v>
      </c>
      <c r="H168">
        <f t="shared" si="24"/>
        <v>4.0836116384210801E-2</v>
      </c>
      <c r="I168">
        <f t="shared" si="25"/>
        <v>1.467091021307983E-2</v>
      </c>
      <c r="J168">
        <f t="shared" si="26"/>
        <v>141253.75399999999</v>
      </c>
      <c r="K168">
        <f t="shared" si="27"/>
        <v>4.0836116384210801E-2</v>
      </c>
      <c r="L168">
        <f t="shared" si="28"/>
        <v>1.653016513861307E-8</v>
      </c>
      <c r="M168" t="e">
        <f t="shared" si="29"/>
        <v>#N/A</v>
      </c>
    </row>
    <row r="169" spans="1:13" x14ac:dyDescent="0.25">
      <c r="A169">
        <f>data_file!A197</f>
        <v>149623.56599999999</v>
      </c>
      <c r="B169">
        <f>data_file!B197</f>
        <v>-41.9400251</v>
      </c>
      <c r="C169">
        <f>data_file!C197</f>
        <v>21.7044979</v>
      </c>
      <c r="D169">
        <f t="shared" si="20"/>
        <v>-27.136871726559249</v>
      </c>
      <c r="E169">
        <f t="shared" si="21"/>
        <v>149623.56599999999</v>
      </c>
      <c r="F169">
        <f t="shared" si="22"/>
        <v>4.3969994740575905E-2</v>
      </c>
      <c r="G169">
        <f t="shared" si="23"/>
        <v>20.852966066</v>
      </c>
      <c r="H169">
        <f t="shared" si="24"/>
        <v>4.1089828380755082E-2</v>
      </c>
      <c r="I169">
        <f t="shared" si="25"/>
        <v>1.5652042714175276E-2</v>
      </c>
      <c r="J169">
        <f t="shared" si="26"/>
        <v>149623.56599999999</v>
      </c>
      <c r="K169">
        <f t="shared" si="27"/>
        <v>4.1089828380755082E-2</v>
      </c>
      <c r="L169">
        <f t="shared" si="28"/>
        <v>1.6649115069523749E-8</v>
      </c>
      <c r="M169" t="e">
        <f t="shared" si="29"/>
        <v>#N/A</v>
      </c>
    </row>
    <row r="170" spans="1:13" x14ac:dyDescent="0.25">
      <c r="A170">
        <f>data_file!A198</f>
        <v>158489.31899999999</v>
      </c>
      <c r="B170">
        <f>data_file!B198</f>
        <v>-41.789119399999997</v>
      </c>
      <c r="C170">
        <f>data_file!C198</f>
        <v>23.038306299999999</v>
      </c>
      <c r="D170">
        <f t="shared" si="20"/>
        <v>-26.986715926559249</v>
      </c>
      <c r="E170">
        <f t="shared" si="21"/>
        <v>158489.31899999999</v>
      </c>
      <c r="F170">
        <f t="shared" si="22"/>
        <v>4.4736726621557955E-2</v>
      </c>
      <c r="G170">
        <f t="shared" si="23"/>
        <v>22.138933532999999</v>
      </c>
      <c r="H170">
        <f t="shared" si="24"/>
        <v>4.1438411495873483E-2</v>
      </c>
      <c r="I170">
        <f t="shared" si="25"/>
        <v>1.6859204059227487E-2</v>
      </c>
      <c r="J170">
        <f t="shared" si="26"/>
        <v>158489.31899999999</v>
      </c>
      <c r="K170">
        <f t="shared" si="27"/>
        <v>4.1438411495873483E-2</v>
      </c>
      <c r="L170">
        <f t="shared" si="28"/>
        <v>1.6930009413574437E-8</v>
      </c>
      <c r="M170" t="e">
        <f t="shared" si="29"/>
        <v>#N/A</v>
      </c>
    </row>
    <row r="171" spans="1:13" x14ac:dyDescent="0.25">
      <c r="A171">
        <f>data_file!A199</f>
        <v>167880.402</v>
      </c>
      <c r="B171">
        <f>data_file!B199</f>
        <v>-41.727795800000003</v>
      </c>
      <c r="C171">
        <f>data_file!C199</f>
        <v>24.7142193</v>
      </c>
      <c r="D171">
        <f t="shared" si="20"/>
        <v>-26.920949226559252</v>
      </c>
      <c r="E171">
        <f t="shared" si="21"/>
        <v>167880.402</v>
      </c>
      <c r="F171">
        <f t="shared" si="22"/>
        <v>4.5076744029505088E-2</v>
      </c>
      <c r="G171">
        <f t="shared" si="23"/>
        <v>23.74039582</v>
      </c>
      <c r="H171">
        <f t="shared" si="24"/>
        <v>4.12623038135813E-2</v>
      </c>
      <c r="I171">
        <f t="shared" si="25"/>
        <v>1.8147593126837409E-2</v>
      </c>
      <c r="J171">
        <f t="shared" si="26"/>
        <v>167880.402</v>
      </c>
      <c r="K171">
        <f t="shared" si="27"/>
        <v>4.12623038135813E-2</v>
      </c>
      <c r="L171">
        <f t="shared" si="28"/>
        <v>1.7204385484832702E-8</v>
      </c>
      <c r="M171" t="e">
        <f t="shared" si="29"/>
        <v>#N/A</v>
      </c>
    </row>
    <row r="172" spans="1:13" x14ac:dyDescent="0.25">
      <c r="A172">
        <f>data_file!A200</f>
        <v>177827.94099999999</v>
      </c>
      <c r="B172">
        <f>data_file!B200</f>
        <v>-41.626075899999996</v>
      </c>
      <c r="C172">
        <f>data_file!C200</f>
        <v>25.9227931</v>
      </c>
      <c r="D172">
        <f t="shared" si="20"/>
        <v>-26.815711626559249</v>
      </c>
      <c r="E172">
        <f t="shared" si="21"/>
        <v>177827.94099999999</v>
      </c>
      <c r="F172">
        <f t="shared" si="22"/>
        <v>4.5626212482799439E-2</v>
      </c>
      <c r="G172">
        <f t="shared" si="23"/>
        <v>24.867706169999998</v>
      </c>
      <c r="H172">
        <f t="shared" si="24"/>
        <v>4.1395803907618801E-2</v>
      </c>
      <c r="I172">
        <f t="shared" si="25"/>
        <v>1.9186940463959735E-2</v>
      </c>
      <c r="J172">
        <f t="shared" si="26"/>
        <v>177827.94099999999</v>
      </c>
      <c r="K172">
        <f t="shared" si="27"/>
        <v>4.1395803907618801E-2</v>
      </c>
      <c r="L172">
        <f t="shared" si="28"/>
        <v>1.7172196902674005E-8</v>
      </c>
      <c r="M172" t="e">
        <f t="shared" si="29"/>
        <v>#N/A</v>
      </c>
    </row>
    <row r="173" spans="1:13" x14ac:dyDescent="0.25">
      <c r="A173">
        <f>data_file!A201</f>
        <v>188364.90900000001</v>
      </c>
      <c r="B173">
        <f>data_file!B201</f>
        <v>-41.494723200000003</v>
      </c>
      <c r="C173">
        <f>data_file!C201</f>
        <v>27.562490799999999</v>
      </c>
      <c r="D173">
        <f t="shared" si="20"/>
        <v>-26.682734626559252</v>
      </c>
      <c r="E173">
        <f t="shared" si="21"/>
        <v>188364.90900000001</v>
      </c>
      <c r="F173">
        <f t="shared" si="22"/>
        <v>4.6330103315181753E-2</v>
      </c>
      <c r="G173">
        <f t="shared" si="23"/>
        <v>26.4301186</v>
      </c>
      <c r="H173">
        <f t="shared" si="24"/>
        <v>4.1487583886735901E-2</v>
      </c>
      <c r="I173">
        <f t="shared" si="25"/>
        <v>2.0621805363170001E-2</v>
      </c>
      <c r="J173">
        <f t="shared" si="26"/>
        <v>188364.90900000001</v>
      </c>
      <c r="K173">
        <f t="shared" si="27"/>
        <v>4.1487583886735901E-2</v>
      </c>
      <c r="L173">
        <f t="shared" si="28"/>
        <v>1.7423957978433569E-8</v>
      </c>
      <c r="M173" t="e">
        <f t="shared" si="29"/>
        <v>#N/A</v>
      </c>
    </row>
    <row r="174" spans="1:13" x14ac:dyDescent="0.25">
      <c r="A174">
        <f>data_file!A202</f>
        <v>199526.231</v>
      </c>
      <c r="B174">
        <f>data_file!B202</f>
        <v>-41.344007400000002</v>
      </c>
      <c r="C174">
        <f>data_file!C202</f>
        <v>28.880254499999999</v>
      </c>
      <c r="D174">
        <f t="shared" si="20"/>
        <v>-26.532201526559252</v>
      </c>
      <c r="E174">
        <f t="shared" si="21"/>
        <v>199526.231</v>
      </c>
      <c r="F174">
        <f t="shared" si="22"/>
        <v>4.7140037500153227E-2</v>
      </c>
      <c r="G174">
        <f t="shared" si="23"/>
        <v>27.663200400000001</v>
      </c>
      <c r="H174">
        <f t="shared" si="24"/>
        <v>4.17515540539719E-2</v>
      </c>
      <c r="I174">
        <f t="shared" si="25"/>
        <v>2.1885860037798729E-2</v>
      </c>
      <c r="J174">
        <f t="shared" si="26"/>
        <v>199526.231</v>
      </c>
      <c r="K174">
        <f t="shared" si="27"/>
        <v>4.17515540539719E-2</v>
      </c>
      <c r="L174">
        <f t="shared" si="28"/>
        <v>1.7457568317586488E-8</v>
      </c>
      <c r="M174" t="e">
        <f t="shared" si="29"/>
        <v>#N/A</v>
      </c>
    </row>
    <row r="175" spans="1:13" x14ac:dyDescent="0.25">
      <c r="A175">
        <f>data_file!A203</f>
        <v>211348.90400000001</v>
      </c>
      <c r="B175">
        <f>data_file!B203</f>
        <v>-41.219484700000002</v>
      </c>
      <c r="C175">
        <f>data_file!C203</f>
        <v>30.326055400000001</v>
      </c>
      <c r="D175">
        <f t="shared" si="20"/>
        <v>-26.405616226559253</v>
      </c>
      <c r="E175">
        <f t="shared" si="21"/>
        <v>211348.90400000001</v>
      </c>
      <c r="F175">
        <f t="shared" si="22"/>
        <v>4.7832071397620857E-2</v>
      </c>
      <c r="G175">
        <f t="shared" si="23"/>
        <v>29.013037350000001</v>
      </c>
      <c r="H175">
        <f t="shared" si="24"/>
        <v>4.1829594558986279E-2</v>
      </c>
      <c r="I175">
        <f t="shared" si="25"/>
        <v>2.3198967072219495E-2</v>
      </c>
      <c r="J175">
        <f t="shared" si="26"/>
        <v>211348.90400000001</v>
      </c>
      <c r="K175">
        <f t="shared" si="27"/>
        <v>4.1829594558986279E-2</v>
      </c>
      <c r="L175">
        <f t="shared" si="28"/>
        <v>1.7469834071956425E-8</v>
      </c>
      <c r="M175" t="e">
        <f t="shared" si="29"/>
        <v>#N/A</v>
      </c>
    </row>
    <row r="176" spans="1:13" x14ac:dyDescent="0.25">
      <c r="A176">
        <f>data_file!A204</f>
        <v>223872.114</v>
      </c>
      <c r="B176">
        <f>data_file!B204</f>
        <v>-41.071363499999997</v>
      </c>
      <c r="C176">
        <f>data_file!C204</f>
        <v>31.882161700000001</v>
      </c>
      <c r="D176">
        <f t="shared" si="20"/>
        <v>-26.251902326559247</v>
      </c>
      <c r="E176">
        <f t="shared" si="21"/>
        <v>223872.114</v>
      </c>
      <c r="F176">
        <f t="shared" si="22"/>
        <v>4.8686088441186548E-2</v>
      </c>
      <c r="G176">
        <f t="shared" si="23"/>
        <v>30.48254232</v>
      </c>
      <c r="H176">
        <f t="shared" si="24"/>
        <v>4.1956880567582511E-2</v>
      </c>
      <c r="I176">
        <f t="shared" si="25"/>
        <v>2.4697274763436052E-2</v>
      </c>
      <c r="J176">
        <f t="shared" si="26"/>
        <v>223872.114</v>
      </c>
      <c r="K176">
        <f t="shared" si="27"/>
        <v>4.1956880567582511E-2</v>
      </c>
      <c r="L176">
        <f t="shared" si="28"/>
        <v>1.7557762283423866E-8</v>
      </c>
      <c r="M176" t="e">
        <f t="shared" si="29"/>
        <v>#N/A</v>
      </c>
    </row>
    <row r="177" spans="1:13" x14ac:dyDescent="0.25">
      <c r="A177">
        <f>data_file!A205</f>
        <v>237137.37100000001</v>
      </c>
      <c r="B177">
        <f>data_file!B205</f>
        <v>-40.895764999999997</v>
      </c>
      <c r="C177">
        <f>data_file!C205</f>
        <v>33.576846799999998</v>
      </c>
      <c r="D177">
        <f t="shared" si="20"/>
        <v>-26.076321426559247</v>
      </c>
      <c r="E177">
        <f t="shared" si="21"/>
        <v>237137.37100000001</v>
      </c>
      <c r="F177">
        <f t="shared" si="22"/>
        <v>4.9680267850992818E-2</v>
      </c>
      <c r="G177">
        <f t="shared" si="23"/>
        <v>32.04559708</v>
      </c>
      <c r="H177">
        <f t="shared" si="24"/>
        <v>4.2110292070154293E-2</v>
      </c>
      <c r="I177">
        <f t="shared" si="25"/>
        <v>2.6360051508157019E-2</v>
      </c>
      <c r="J177">
        <f t="shared" si="26"/>
        <v>237137.37100000001</v>
      </c>
      <c r="K177">
        <f t="shared" si="27"/>
        <v>4.2110292070154293E-2</v>
      </c>
      <c r="L177">
        <f t="shared" si="28"/>
        <v>1.7691570417554135E-8</v>
      </c>
      <c r="M177" t="e">
        <f t="shared" si="29"/>
        <v>#N/A</v>
      </c>
    </row>
    <row r="178" spans="1:13" x14ac:dyDescent="0.25">
      <c r="A178">
        <f>data_file!A206</f>
        <v>251188.64300000001</v>
      </c>
      <c r="B178">
        <f>data_file!B206</f>
        <v>-40.755625100000003</v>
      </c>
      <c r="C178">
        <f>data_file!C206</f>
        <v>35.174274599999997</v>
      </c>
      <c r="D178">
        <f t="shared" si="20"/>
        <v>-25.940208126559256</v>
      </c>
      <c r="E178">
        <f t="shared" si="21"/>
        <v>251188.64300000001</v>
      </c>
      <c r="F178">
        <f t="shared" si="22"/>
        <v>5.0464920528910821E-2</v>
      </c>
      <c r="G178">
        <f t="shared" si="23"/>
        <v>33.524390579999995</v>
      </c>
      <c r="H178">
        <f t="shared" si="24"/>
        <v>4.2070120825349493E-2</v>
      </c>
      <c r="I178">
        <f t="shared" si="25"/>
        <v>2.7871367704685387E-2</v>
      </c>
      <c r="J178">
        <f t="shared" si="26"/>
        <v>251188.64300000001</v>
      </c>
      <c r="K178">
        <f t="shared" si="27"/>
        <v>4.2070120825349493E-2</v>
      </c>
      <c r="L178">
        <f t="shared" si="28"/>
        <v>1.7659500397605524E-8</v>
      </c>
      <c r="M178" t="e">
        <f t="shared" si="29"/>
        <v>#N/A</v>
      </c>
    </row>
    <row r="179" spans="1:13" x14ac:dyDescent="0.25">
      <c r="A179">
        <f>data_file!A207</f>
        <v>266072.50599999999</v>
      </c>
      <c r="B179">
        <f>data_file!B207</f>
        <v>-40.530119200000001</v>
      </c>
      <c r="C179">
        <f>data_file!C207</f>
        <v>36.788842600000002</v>
      </c>
      <c r="D179">
        <f t="shared" si="20"/>
        <v>-25.71790982655925</v>
      </c>
      <c r="E179">
        <f t="shared" si="21"/>
        <v>266072.50599999999</v>
      </c>
      <c r="F179">
        <f t="shared" si="22"/>
        <v>5.1773140390361475E-2</v>
      </c>
      <c r="G179">
        <f t="shared" si="23"/>
        <v>35.046215400000001</v>
      </c>
      <c r="H179">
        <f t="shared" si="24"/>
        <v>4.2386106997315195E-2</v>
      </c>
      <c r="I179">
        <f t="shared" si="25"/>
        <v>2.9730052127304226E-2</v>
      </c>
      <c r="J179">
        <f t="shared" si="26"/>
        <v>266072.50599999999</v>
      </c>
      <c r="K179">
        <f t="shared" si="27"/>
        <v>4.2386106997315195E-2</v>
      </c>
      <c r="L179">
        <f t="shared" si="28"/>
        <v>1.7783441158855348E-8</v>
      </c>
      <c r="M179" t="e">
        <f t="shared" si="29"/>
        <v>#N/A</v>
      </c>
    </row>
    <row r="180" spans="1:13" x14ac:dyDescent="0.25">
      <c r="A180">
        <f>data_file!A208</f>
        <v>281838.29300000001</v>
      </c>
      <c r="B180">
        <f>data_file!B208</f>
        <v>-40.346909799999999</v>
      </c>
      <c r="C180">
        <f>data_file!C208</f>
        <v>38.239328999999998</v>
      </c>
      <c r="D180">
        <f t="shared" si="20"/>
        <v>-25.537699926559249</v>
      </c>
      <c r="E180">
        <f t="shared" si="21"/>
        <v>281838.29300000001</v>
      </c>
      <c r="F180">
        <f t="shared" si="22"/>
        <v>5.2858520564106316E-2</v>
      </c>
      <c r="G180">
        <f t="shared" si="23"/>
        <v>36.467346759999998</v>
      </c>
      <c r="H180">
        <f t="shared" si="24"/>
        <v>4.2508596185921725E-2</v>
      </c>
      <c r="I180">
        <f t="shared" si="25"/>
        <v>3.1417231681487967E-2</v>
      </c>
      <c r="J180">
        <f t="shared" si="26"/>
        <v>281838.29300000001</v>
      </c>
      <c r="K180">
        <f t="shared" si="27"/>
        <v>4.2508596185921725E-2</v>
      </c>
      <c r="L180">
        <f t="shared" si="28"/>
        <v>1.7741406489330778E-8</v>
      </c>
      <c r="M180" t="e">
        <f t="shared" si="29"/>
        <v>#N/A</v>
      </c>
    </row>
    <row r="181" spans="1:13" x14ac:dyDescent="0.25">
      <c r="A181">
        <f>data_file!A209</f>
        <v>298538.26199999999</v>
      </c>
      <c r="B181">
        <f>data_file!B209</f>
        <v>-40.139156800000002</v>
      </c>
      <c r="C181">
        <f>data_file!C209</f>
        <v>39.724883300000002</v>
      </c>
      <c r="D181">
        <f t="shared" si="20"/>
        <v>-25.323411226559251</v>
      </c>
      <c r="E181">
        <f t="shared" si="21"/>
        <v>298538.26199999999</v>
      </c>
      <c r="F181">
        <f t="shared" si="22"/>
        <v>5.4178807111674401E-2</v>
      </c>
      <c r="G181">
        <f t="shared" si="23"/>
        <v>37.905649289999999</v>
      </c>
      <c r="H181">
        <f t="shared" si="24"/>
        <v>4.2748352732047926E-2</v>
      </c>
      <c r="I181">
        <f t="shared" si="25"/>
        <v>3.3285454461978302E-2</v>
      </c>
      <c r="J181">
        <f t="shared" si="26"/>
        <v>298538.26199999999</v>
      </c>
      <c r="K181">
        <f t="shared" si="27"/>
        <v>4.2748352732047926E-2</v>
      </c>
      <c r="L181">
        <f t="shared" si="28"/>
        <v>1.7744943563328009E-8</v>
      </c>
      <c r="M181" t="e">
        <f t="shared" si="29"/>
        <v>#N/A</v>
      </c>
    </row>
    <row r="182" spans="1:13" x14ac:dyDescent="0.25">
      <c r="A182">
        <f>data_file!A210</f>
        <v>316227.766</v>
      </c>
      <c r="B182">
        <f>data_file!B210</f>
        <v>-39.907070599999997</v>
      </c>
      <c r="C182">
        <f>data_file!C210</f>
        <v>41.328778999999997</v>
      </c>
      <c r="D182">
        <f t="shared" si="20"/>
        <v>-25.084263826559248</v>
      </c>
      <c r="E182">
        <f t="shared" si="21"/>
        <v>316227.766</v>
      </c>
      <c r="F182">
        <f t="shared" si="22"/>
        <v>5.5691229848835115E-2</v>
      </c>
      <c r="G182">
        <f t="shared" si="23"/>
        <v>39.409756989999998</v>
      </c>
      <c r="H182">
        <f t="shared" si="24"/>
        <v>4.3028462804938335E-2</v>
      </c>
      <c r="I182">
        <f t="shared" si="25"/>
        <v>3.5356250801234876E-2</v>
      </c>
      <c r="J182">
        <f t="shared" si="26"/>
        <v>316227.766</v>
      </c>
      <c r="K182">
        <f t="shared" si="27"/>
        <v>4.3028462804938335E-2</v>
      </c>
      <c r="L182">
        <f t="shared" si="28"/>
        <v>1.779452245889539E-8</v>
      </c>
      <c r="M182" t="e">
        <f t="shared" si="29"/>
        <v>#N/A</v>
      </c>
    </row>
    <row r="183" spans="1:13" x14ac:dyDescent="0.25">
      <c r="A183">
        <f>data_file!A211</f>
        <v>334965.43900000001</v>
      </c>
      <c r="B183">
        <f>data_file!B211</f>
        <v>-39.715747399999998</v>
      </c>
      <c r="C183">
        <f>data_file!C211</f>
        <v>42.978510700000001</v>
      </c>
      <c r="D183">
        <f t="shared" si="20"/>
        <v>-24.883439126559246</v>
      </c>
      <c r="E183">
        <f t="shared" si="21"/>
        <v>334965.43900000001</v>
      </c>
      <c r="F183">
        <f t="shared" si="22"/>
        <v>5.6993856380090246E-2</v>
      </c>
      <c r="G183">
        <f t="shared" si="23"/>
        <v>40.931127959999998</v>
      </c>
      <c r="H183">
        <f t="shared" si="24"/>
        <v>4.3058724361108462E-2</v>
      </c>
      <c r="I183">
        <f t="shared" si="25"/>
        <v>3.7339602588517706E-2</v>
      </c>
      <c r="J183">
        <f t="shared" si="26"/>
        <v>334965.43900000001</v>
      </c>
      <c r="K183">
        <f t="shared" si="27"/>
        <v>4.3058724361108462E-2</v>
      </c>
      <c r="L183">
        <f t="shared" si="28"/>
        <v>1.7741479069575068E-8</v>
      </c>
      <c r="M183" t="e">
        <f t="shared" si="29"/>
        <v>#N/A</v>
      </c>
    </row>
    <row r="184" spans="1:13" x14ac:dyDescent="0.25">
      <c r="A184">
        <f>data_file!A212</f>
        <v>354813.38900000002</v>
      </c>
      <c r="B184">
        <f>data_file!B212</f>
        <v>-39.4648799</v>
      </c>
      <c r="C184">
        <f>data_file!C212</f>
        <v>44.574413700000001</v>
      </c>
      <c r="D184">
        <f t="shared" si="20"/>
        <v>-24.624233226559248</v>
      </c>
      <c r="E184">
        <f t="shared" si="21"/>
        <v>354813.38900000002</v>
      </c>
      <c r="F184">
        <f t="shared" si="22"/>
        <v>5.8720309865181619E-2</v>
      </c>
      <c r="G184">
        <f t="shared" si="23"/>
        <v>42.368625970000004</v>
      </c>
      <c r="H184">
        <f t="shared" si="24"/>
        <v>4.3384001490309937E-2</v>
      </c>
      <c r="I184">
        <f t="shared" si="25"/>
        <v>3.9571494858695079E-2</v>
      </c>
      <c r="J184">
        <f t="shared" si="26"/>
        <v>354813.38900000002</v>
      </c>
      <c r="K184">
        <f t="shared" si="27"/>
        <v>4.3384001490309937E-2</v>
      </c>
      <c r="L184">
        <f t="shared" si="28"/>
        <v>1.7750172929062846E-8</v>
      </c>
      <c r="M184" t="e">
        <f t="shared" si="29"/>
        <v>#N/A</v>
      </c>
    </row>
    <row r="185" spans="1:13" x14ac:dyDescent="0.25">
      <c r="A185">
        <f>data_file!A213</f>
        <v>375837.40399999998</v>
      </c>
      <c r="B185">
        <f>data_file!B213</f>
        <v>-39.185409</v>
      </c>
      <c r="C185">
        <f>data_file!C213</f>
        <v>46.399292699999997</v>
      </c>
      <c r="D185">
        <f t="shared" si="20"/>
        <v>-24.37195662655925</v>
      </c>
      <c r="E185">
        <f t="shared" si="21"/>
        <v>375837.40399999998</v>
      </c>
      <c r="F185">
        <f t="shared" si="22"/>
        <v>6.0450816150069073E-2</v>
      </c>
      <c r="G185">
        <f t="shared" si="23"/>
        <v>44.009132319999999</v>
      </c>
      <c r="H185">
        <f t="shared" si="24"/>
        <v>4.3477984296216327E-2</v>
      </c>
      <c r="I185">
        <f t="shared" si="25"/>
        <v>4.199959588790609E-2</v>
      </c>
      <c r="J185">
        <f t="shared" si="26"/>
        <v>375837.40399999998</v>
      </c>
      <c r="K185">
        <f t="shared" si="27"/>
        <v>4.3477984296216327E-2</v>
      </c>
      <c r="L185">
        <f t="shared" si="28"/>
        <v>1.7785465795262614E-8</v>
      </c>
      <c r="M185" t="e">
        <f t="shared" si="29"/>
        <v>#N/A</v>
      </c>
    </row>
    <row r="186" spans="1:13" x14ac:dyDescent="0.25">
      <c r="A186">
        <f>data_file!A214</f>
        <v>398107.17099999997</v>
      </c>
      <c r="B186">
        <f>data_file!B214</f>
        <v>-38.9543873</v>
      </c>
      <c r="C186">
        <f>data_file!C214</f>
        <v>48.122450200000003</v>
      </c>
      <c r="D186">
        <f t="shared" si="20"/>
        <v>-24.136018326559253</v>
      </c>
      <c r="E186">
        <f t="shared" si="21"/>
        <v>398107.17099999997</v>
      </c>
      <c r="F186">
        <f t="shared" si="22"/>
        <v>6.2115371024449299E-2</v>
      </c>
      <c r="G186">
        <f t="shared" si="23"/>
        <v>45.562359220000005</v>
      </c>
      <c r="H186">
        <f t="shared" si="24"/>
        <v>4.348899412099861E-2</v>
      </c>
      <c r="I186">
        <f t="shared" si="25"/>
        <v>4.4351174819262054E-2</v>
      </c>
      <c r="J186">
        <f t="shared" si="26"/>
        <v>398107.17099999997</v>
      </c>
      <c r="K186">
        <f t="shared" si="27"/>
        <v>4.348899412099861E-2</v>
      </c>
      <c r="L186">
        <f t="shared" si="28"/>
        <v>1.7730674598720944E-8</v>
      </c>
      <c r="M186" t="e">
        <f t="shared" si="29"/>
        <v>#N/A</v>
      </c>
    </row>
    <row r="187" spans="1:13" x14ac:dyDescent="0.25">
      <c r="A187">
        <f>data_file!A215</f>
        <v>421696.50300000003</v>
      </c>
      <c r="B187">
        <f>data_file!B215</f>
        <v>-38.687375799999998</v>
      </c>
      <c r="C187">
        <f>data_file!C215</f>
        <v>49.650177499999998</v>
      </c>
      <c r="D187">
        <f t="shared" si="20"/>
        <v>-23.864952226559247</v>
      </c>
      <c r="E187">
        <f t="shared" si="21"/>
        <v>421696.50300000003</v>
      </c>
      <c r="F187">
        <f t="shared" si="22"/>
        <v>6.4084409761016259E-2</v>
      </c>
      <c r="G187">
        <f t="shared" si="23"/>
        <v>46.881888910000001</v>
      </c>
      <c r="H187">
        <f t="shared" si="24"/>
        <v>4.3801985174271661E-2</v>
      </c>
      <c r="I187">
        <f t="shared" si="25"/>
        <v>4.6778175137672073E-2</v>
      </c>
      <c r="J187">
        <f t="shared" si="26"/>
        <v>421696.50300000003</v>
      </c>
      <c r="K187">
        <f t="shared" si="27"/>
        <v>4.3801985174271661E-2</v>
      </c>
      <c r="L187">
        <f t="shared" si="28"/>
        <v>1.76548246167906E-8</v>
      </c>
      <c r="M187" t="e">
        <f t="shared" si="29"/>
        <v>#N/A</v>
      </c>
    </row>
    <row r="188" spans="1:13" x14ac:dyDescent="0.25">
      <c r="A188">
        <f>data_file!A216</f>
        <v>446683.592</v>
      </c>
      <c r="B188">
        <f>data_file!B216</f>
        <v>-38.376295399999997</v>
      </c>
      <c r="C188">
        <f>data_file!C216</f>
        <v>51.288664099999998</v>
      </c>
      <c r="D188">
        <f t="shared" si="20"/>
        <v>-23.552084726559247</v>
      </c>
      <c r="E188">
        <f t="shared" si="21"/>
        <v>446683.592</v>
      </c>
      <c r="F188">
        <f t="shared" si="22"/>
        <v>6.6434820155613625E-2</v>
      </c>
      <c r="G188">
        <f t="shared" si="23"/>
        <v>48.350884569999998</v>
      </c>
      <c r="H188">
        <f t="shared" si="24"/>
        <v>4.415038916465272E-2</v>
      </c>
      <c r="I188">
        <f t="shared" si="25"/>
        <v>4.9642003038943165E-2</v>
      </c>
      <c r="J188">
        <f t="shared" si="26"/>
        <v>446683.592</v>
      </c>
      <c r="K188">
        <f t="shared" si="27"/>
        <v>4.415038916465272E-2</v>
      </c>
      <c r="L188">
        <f t="shared" si="28"/>
        <v>1.7687621193461466E-8</v>
      </c>
      <c r="M188" t="e">
        <f t="shared" si="29"/>
        <v>#N/A</v>
      </c>
    </row>
    <row r="189" spans="1:13" x14ac:dyDescent="0.25">
      <c r="A189">
        <f>data_file!A217</f>
        <v>473151.25900000002</v>
      </c>
      <c r="B189">
        <f>data_file!B217</f>
        <v>-38.079553199999999</v>
      </c>
      <c r="C189">
        <f>data_file!C217</f>
        <v>52.919701099999997</v>
      </c>
      <c r="D189">
        <f t="shared" si="20"/>
        <v>-23.24957482655925</v>
      </c>
      <c r="E189">
        <f t="shared" si="21"/>
        <v>473151.25900000002</v>
      </c>
      <c r="F189">
        <f t="shared" si="22"/>
        <v>6.878935838077456E-2</v>
      </c>
      <c r="G189">
        <f t="shared" si="23"/>
        <v>49.788970229999997</v>
      </c>
      <c r="H189">
        <f t="shared" si="24"/>
        <v>4.4410733832510339E-2</v>
      </c>
      <c r="I189">
        <f t="shared" si="25"/>
        <v>5.2532490393056373E-2</v>
      </c>
      <c r="J189">
        <f t="shared" si="26"/>
        <v>473151.25900000002</v>
      </c>
      <c r="K189">
        <f t="shared" si="27"/>
        <v>4.4410733832510339E-2</v>
      </c>
      <c r="L189">
        <f t="shared" si="28"/>
        <v>1.767047082713654E-8</v>
      </c>
      <c r="M189" t="e">
        <f t="shared" si="29"/>
        <v>#N/A</v>
      </c>
    </row>
    <row r="190" spans="1:13" x14ac:dyDescent="0.25">
      <c r="A190">
        <f>data_file!A218</f>
        <v>501187.234</v>
      </c>
      <c r="B190">
        <f>data_file!B218</f>
        <v>-37.761530899999997</v>
      </c>
      <c r="C190">
        <f>data_file!C218</f>
        <v>54.459144700000003</v>
      </c>
      <c r="D190">
        <f t="shared" si="20"/>
        <v>-22.929347526559248</v>
      </c>
      <c r="E190">
        <f t="shared" si="21"/>
        <v>501187.234</v>
      </c>
      <c r="F190">
        <f t="shared" si="22"/>
        <v>7.1372781747235339E-2</v>
      </c>
      <c r="G190">
        <f t="shared" si="23"/>
        <v>51.110604460000005</v>
      </c>
      <c r="H190">
        <f t="shared" si="24"/>
        <v>4.4809189000372937E-2</v>
      </c>
      <c r="I190">
        <f t="shared" si="25"/>
        <v>5.5553672745079122E-2</v>
      </c>
      <c r="J190">
        <f t="shared" si="26"/>
        <v>501187.234</v>
      </c>
      <c r="K190">
        <f t="shared" si="27"/>
        <v>4.4809189000372937E-2</v>
      </c>
      <c r="L190">
        <f t="shared" si="28"/>
        <v>1.7641394322284044E-8</v>
      </c>
      <c r="M190" t="e">
        <f t="shared" si="29"/>
        <v>#N/A</v>
      </c>
    </row>
    <row r="191" spans="1:13" x14ac:dyDescent="0.25">
      <c r="A191">
        <f>data_file!A219</f>
        <v>530884.44400000002</v>
      </c>
      <c r="B191">
        <f>data_file!B219</f>
        <v>-37.455016200000003</v>
      </c>
      <c r="C191">
        <f>data_file!C219</f>
        <v>56.079815199999999</v>
      </c>
      <c r="D191">
        <f t="shared" si="20"/>
        <v>-22.620349826559252</v>
      </c>
      <c r="E191">
        <f t="shared" si="21"/>
        <v>530884.44400000002</v>
      </c>
      <c r="F191">
        <f t="shared" si="22"/>
        <v>7.3957548785518218E-2</v>
      </c>
      <c r="G191">
        <f t="shared" si="23"/>
        <v>52.513599229999997</v>
      </c>
      <c r="H191">
        <f t="shared" si="24"/>
        <v>4.5008575352952565E-2</v>
      </c>
      <c r="I191">
        <f t="shared" si="25"/>
        <v>5.8685152867313024E-2</v>
      </c>
      <c r="J191">
        <f t="shared" si="26"/>
        <v>530884.44400000002</v>
      </c>
      <c r="K191">
        <f t="shared" si="27"/>
        <v>4.5008575352952565E-2</v>
      </c>
      <c r="L191">
        <f t="shared" si="28"/>
        <v>1.7593343090942749E-8</v>
      </c>
      <c r="M191" t="e">
        <f t="shared" si="29"/>
        <v>#N/A</v>
      </c>
    </row>
    <row r="192" spans="1:13" x14ac:dyDescent="0.25">
      <c r="A192">
        <f>data_file!A220</f>
        <v>562341.32499999995</v>
      </c>
      <c r="B192">
        <f>data_file!B220</f>
        <v>-37.140065499999999</v>
      </c>
      <c r="C192">
        <f>data_file!C220</f>
        <v>57.579630600000002</v>
      </c>
      <c r="D192">
        <f t="shared" si="20"/>
        <v>-22.299485026559246</v>
      </c>
      <c r="E192">
        <f t="shared" si="21"/>
        <v>562341.32499999995</v>
      </c>
      <c r="F192">
        <f t="shared" si="22"/>
        <v>7.6740698642863855E-2</v>
      </c>
      <c r="G192">
        <f t="shared" si="23"/>
        <v>53.783359730000001</v>
      </c>
      <c r="H192">
        <f t="shared" si="24"/>
        <v>4.5341474859975868E-2</v>
      </c>
      <c r="I192">
        <f t="shared" si="25"/>
        <v>6.1913532331123074E-2</v>
      </c>
      <c r="J192">
        <f t="shared" si="26"/>
        <v>562341.32499999995</v>
      </c>
      <c r="K192">
        <f t="shared" si="27"/>
        <v>4.5341474859975868E-2</v>
      </c>
      <c r="L192">
        <f t="shared" si="28"/>
        <v>1.7522889171942174E-8</v>
      </c>
      <c r="M192" t="e">
        <f t="shared" si="29"/>
        <v>#N/A</v>
      </c>
    </row>
    <row r="193" spans="1:13" x14ac:dyDescent="0.25">
      <c r="A193">
        <f>data_file!A221</f>
        <v>595662.14399999997</v>
      </c>
      <c r="B193">
        <f>data_file!B221</f>
        <v>-36.784599</v>
      </c>
      <c r="C193">
        <f>data_file!C221</f>
        <v>59.072938399999998</v>
      </c>
      <c r="D193">
        <f t="shared" si="20"/>
        <v>-21.943062826559249</v>
      </c>
      <c r="E193">
        <f t="shared" si="21"/>
        <v>595662.14399999997</v>
      </c>
      <c r="F193">
        <f t="shared" si="22"/>
        <v>7.9955226642153487E-2</v>
      </c>
      <c r="G193">
        <f t="shared" si="23"/>
        <v>55.068655639999996</v>
      </c>
      <c r="H193">
        <f t="shared" si="24"/>
        <v>4.5781919980568089E-2</v>
      </c>
      <c r="I193">
        <f t="shared" si="25"/>
        <v>6.5550393364883719E-2</v>
      </c>
      <c r="J193">
        <f t="shared" si="26"/>
        <v>595662.14399999997</v>
      </c>
      <c r="K193">
        <f t="shared" si="27"/>
        <v>4.5781919980568089E-2</v>
      </c>
      <c r="L193">
        <f t="shared" si="28"/>
        <v>1.7514406834018012E-8</v>
      </c>
      <c r="M193" t="e">
        <f t="shared" si="29"/>
        <v>#N/A</v>
      </c>
    </row>
    <row r="194" spans="1:13" x14ac:dyDescent="0.25">
      <c r="A194">
        <f>data_file!A222</f>
        <v>630957.34400000004</v>
      </c>
      <c r="B194">
        <f>data_file!B222</f>
        <v>-36.424174800000003</v>
      </c>
      <c r="C194">
        <f>data_file!C222</f>
        <v>60.577080299999999</v>
      </c>
      <c r="D194">
        <f t="shared" ref="D194:D257" si="30" xml:space="preserve"> ZdB_measured + cal_dB</f>
        <v>-21.583636126559252</v>
      </c>
      <c r="E194">
        <f t="shared" ref="E194:E257" si="31" xml:space="preserve"> Frequency</f>
        <v>630957.34400000004</v>
      </c>
      <c r="F194">
        <f t="shared" ref="F194:F242" si="32" xml:space="preserve"> 10 ^ (ZdB_corrected/20)</f>
        <v>8.3333225825639873E-2</v>
      </c>
      <c r="G194">
        <f t="shared" ref="G194:G242" si="33" xml:space="preserve"> IF( Z_phase_measured + cal_phase &lt; -180, Z_phase_measured + cal_phase + 360, Z_phase_measured + cal_phase)</f>
        <v>56.310415339999999</v>
      </c>
      <c r="H194">
        <f t="shared" ref="H194:H242" si="34" xml:space="preserve"> Z * COS(phase_Z * PI() / 180)</f>
        <v>4.6224372367671643E-2</v>
      </c>
      <c r="I194">
        <f t="shared" ref="I194:I242" si="35" xml:space="preserve"> Z * SIN(phase_Z * PI() / 180)</f>
        <v>6.9337824639383705E-2</v>
      </c>
      <c r="J194">
        <f t="shared" ref="J194:J242" si="36">E194</f>
        <v>630957.34400000004</v>
      </c>
      <c r="K194">
        <f t="shared" ref="K194:K242" si="37" xml:space="preserve"> IF( Real_Z &gt;= 0, Real_Z, NA() )</f>
        <v>4.6224372367671643E-2</v>
      </c>
      <c r="L194">
        <f t="shared" ref="L194:L242" si="38" xml:space="preserve"> IF(X &gt;0, X / (2 * PI() * Frequency), NA() )</f>
        <v>1.7490021535587247E-8</v>
      </c>
      <c r="M194" t="e">
        <f t="shared" ref="M194:M242" si="39" xml:space="preserve"> IF(X &lt;0, -1 / (2 * PI() * Frequency * X), NA() )</f>
        <v>#N/A</v>
      </c>
    </row>
    <row r="195" spans="1:13" x14ac:dyDescent="0.25">
      <c r="A195">
        <f>data_file!A223</f>
        <v>668343.91799999995</v>
      </c>
      <c r="B195">
        <f>data_file!B223</f>
        <v>-36.066268100000002</v>
      </c>
      <c r="C195">
        <f>data_file!C223</f>
        <v>61.956980199999997</v>
      </c>
      <c r="D195">
        <f t="shared" si="30"/>
        <v>-21.219055426559251</v>
      </c>
      <c r="E195">
        <f t="shared" si="31"/>
        <v>668343.91799999995</v>
      </c>
      <c r="F195">
        <f t="shared" si="32"/>
        <v>8.690549321649263E-2</v>
      </c>
      <c r="G195">
        <f t="shared" si="33"/>
        <v>57.403355139999995</v>
      </c>
      <c r="H195">
        <f t="shared" si="34"/>
        <v>4.6817853453571437E-2</v>
      </c>
      <c r="I195">
        <f t="shared" si="35"/>
        <v>7.3216482769945704E-2</v>
      </c>
      <c r="J195">
        <f t="shared" si="36"/>
        <v>668343.91799999995</v>
      </c>
      <c r="K195">
        <f t="shared" si="37"/>
        <v>4.6817853453571437E-2</v>
      </c>
      <c r="L195">
        <f t="shared" si="38"/>
        <v>1.7435282696235209E-8</v>
      </c>
      <c r="M195" t="e">
        <f t="shared" si="39"/>
        <v>#N/A</v>
      </c>
    </row>
    <row r="196" spans="1:13" x14ac:dyDescent="0.25">
      <c r="A196">
        <f>data_file!A224</f>
        <v>707945.78399999999</v>
      </c>
      <c r="B196">
        <f>data_file!B224</f>
        <v>-35.700098500000003</v>
      </c>
      <c r="C196">
        <f>data_file!C224</f>
        <v>63.356363799999997</v>
      </c>
      <c r="D196">
        <f t="shared" si="30"/>
        <v>-20.852577726559254</v>
      </c>
      <c r="E196">
        <f t="shared" si="31"/>
        <v>707945.78399999999</v>
      </c>
      <c r="F196">
        <f t="shared" si="32"/>
        <v>9.0650689903291073E-2</v>
      </c>
      <c r="G196">
        <f t="shared" si="33"/>
        <v>58.541876849999994</v>
      </c>
      <c r="H196">
        <f t="shared" si="34"/>
        <v>4.7308350546694258E-2</v>
      </c>
      <c r="I196">
        <f t="shared" si="35"/>
        <v>7.7327016937767168E-2</v>
      </c>
      <c r="J196">
        <f t="shared" si="36"/>
        <v>707945.78399999999</v>
      </c>
      <c r="K196">
        <f t="shared" si="37"/>
        <v>4.7308350546694258E-2</v>
      </c>
      <c r="L196">
        <f t="shared" si="38"/>
        <v>1.7384067054768082E-8</v>
      </c>
      <c r="M196" t="e">
        <f t="shared" si="39"/>
        <v>#N/A</v>
      </c>
    </row>
    <row r="197" spans="1:13" x14ac:dyDescent="0.25">
      <c r="A197">
        <f>data_file!A225</f>
        <v>749894.20900000003</v>
      </c>
      <c r="B197">
        <f>data_file!B225</f>
        <v>-35.381346999999998</v>
      </c>
      <c r="C197">
        <f>data_file!C225</f>
        <v>64.946806600000002</v>
      </c>
      <c r="D197">
        <f t="shared" si="30"/>
        <v>-20.534716826559247</v>
      </c>
      <c r="E197">
        <f t="shared" si="31"/>
        <v>749894.20900000003</v>
      </c>
      <c r="F197">
        <f t="shared" si="32"/>
        <v>9.4029506908789542E-2</v>
      </c>
      <c r="G197">
        <f t="shared" si="33"/>
        <v>60.112251839999999</v>
      </c>
      <c r="H197">
        <f t="shared" si="34"/>
        <v>4.6855124782701797E-2</v>
      </c>
      <c r="I197">
        <f t="shared" si="35"/>
        <v>8.1523894970171443E-2</v>
      </c>
      <c r="J197">
        <f t="shared" si="36"/>
        <v>749894.20900000003</v>
      </c>
      <c r="K197">
        <f t="shared" si="37"/>
        <v>4.6855124782701797E-2</v>
      </c>
      <c r="L197">
        <f t="shared" si="38"/>
        <v>1.7302348396461997E-8</v>
      </c>
      <c r="M197" t="e">
        <f t="shared" si="39"/>
        <v>#N/A</v>
      </c>
    </row>
    <row r="198" spans="1:13" x14ac:dyDescent="0.25">
      <c r="A198">
        <f>data_file!A226</f>
        <v>794328.23499999999</v>
      </c>
      <c r="B198">
        <f>data_file!B226</f>
        <v>-34.994532100000001</v>
      </c>
      <c r="C198">
        <f>data_file!C226</f>
        <v>66.479466799999997</v>
      </c>
      <c r="D198">
        <f t="shared" si="30"/>
        <v>-20.145705526559251</v>
      </c>
      <c r="E198">
        <f t="shared" si="31"/>
        <v>794328.23499999999</v>
      </c>
      <c r="F198">
        <f t="shared" si="32"/>
        <v>9.8336494765937615E-2</v>
      </c>
      <c r="G198">
        <f t="shared" si="33"/>
        <v>61.350882819999995</v>
      </c>
      <c r="H198">
        <f t="shared" si="34"/>
        <v>4.7146875691076923E-2</v>
      </c>
      <c r="I198">
        <f t="shared" si="35"/>
        <v>8.6297383016064946E-2</v>
      </c>
      <c r="J198">
        <f t="shared" si="36"/>
        <v>794328.23499999999</v>
      </c>
      <c r="K198">
        <f t="shared" si="37"/>
        <v>4.7146875691076923E-2</v>
      </c>
      <c r="L198">
        <f t="shared" si="38"/>
        <v>1.7290906300090557E-8</v>
      </c>
      <c r="M198" t="e">
        <f t="shared" si="39"/>
        <v>#N/A</v>
      </c>
    </row>
    <row r="199" spans="1:13" x14ac:dyDescent="0.25">
      <c r="A199">
        <f>data_file!A227</f>
        <v>841395.14199999999</v>
      </c>
      <c r="B199">
        <f>data_file!B227</f>
        <v>-34.621400299999998</v>
      </c>
      <c r="C199">
        <f>data_file!C227</f>
        <v>67.783675400000007</v>
      </c>
      <c r="D199">
        <f t="shared" si="30"/>
        <v>-19.769704126559247</v>
      </c>
      <c r="E199">
        <f t="shared" si="31"/>
        <v>841395.14199999999</v>
      </c>
      <c r="F199">
        <f t="shared" si="32"/>
        <v>0.1026868409998196</v>
      </c>
      <c r="G199">
        <f t="shared" si="33"/>
        <v>62.351045400000004</v>
      </c>
      <c r="H199">
        <f t="shared" si="34"/>
        <v>4.7652142279659776E-2</v>
      </c>
      <c r="I199">
        <f t="shared" si="35"/>
        <v>9.0960764347499265E-2</v>
      </c>
      <c r="J199">
        <f t="shared" si="36"/>
        <v>841395.14199999999</v>
      </c>
      <c r="K199">
        <f t="shared" si="37"/>
        <v>4.7652142279659776E-2</v>
      </c>
      <c r="L199">
        <f t="shared" si="38"/>
        <v>1.7205774731370565E-8</v>
      </c>
      <c r="M199" t="e">
        <f t="shared" si="39"/>
        <v>#N/A</v>
      </c>
    </row>
    <row r="200" spans="1:13" x14ac:dyDescent="0.25">
      <c r="A200">
        <f>data_file!A228</f>
        <v>891250.93799999997</v>
      </c>
      <c r="B200">
        <f>data_file!B228</f>
        <v>-34.236160099999999</v>
      </c>
      <c r="C200">
        <f>data_file!C228</f>
        <v>69.157887200000005</v>
      </c>
      <c r="D200">
        <f t="shared" si="30"/>
        <v>-19.38155342655925</v>
      </c>
      <c r="E200">
        <f t="shared" si="31"/>
        <v>891250.93799999997</v>
      </c>
      <c r="F200">
        <f t="shared" si="32"/>
        <v>0.10737973520495793</v>
      </c>
      <c r="G200">
        <f t="shared" si="33"/>
        <v>63.401630050000009</v>
      </c>
      <c r="H200">
        <f t="shared" si="34"/>
        <v>4.807752069371201E-2</v>
      </c>
      <c r="I200">
        <f t="shared" si="35"/>
        <v>9.6015413015997461E-2</v>
      </c>
      <c r="J200">
        <f t="shared" si="36"/>
        <v>891250.93799999997</v>
      </c>
      <c r="K200">
        <f t="shared" si="37"/>
        <v>4.807752069371201E-2</v>
      </c>
      <c r="L200">
        <f t="shared" si="38"/>
        <v>1.7145931569842459E-8</v>
      </c>
      <c r="M200" t="e">
        <f t="shared" si="39"/>
        <v>#N/A</v>
      </c>
    </row>
    <row r="201" spans="1:13" x14ac:dyDescent="0.25">
      <c r="A201">
        <f>data_file!A229</f>
        <v>944060.87600000005</v>
      </c>
      <c r="B201">
        <f>data_file!B229</f>
        <v>-33.799866399999999</v>
      </c>
      <c r="C201">
        <f>data_file!C229</f>
        <v>70.690898000000004</v>
      </c>
      <c r="D201">
        <f t="shared" si="30"/>
        <v>-18.941772026559249</v>
      </c>
      <c r="E201">
        <f t="shared" si="31"/>
        <v>944060.87600000005</v>
      </c>
      <c r="F201">
        <f t="shared" si="32"/>
        <v>0.11295654461490619</v>
      </c>
      <c r="G201">
        <f t="shared" si="33"/>
        <v>64.597704360000009</v>
      </c>
      <c r="H201">
        <f t="shared" si="34"/>
        <v>4.8455118782693402E-2</v>
      </c>
      <c r="I201">
        <f t="shared" si="35"/>
        <v>0.10203569196655829</v>
      </c>
      <c r="J201">
        <f t="shared" si="36"/>
        <v>944060.87600000005</v>
      </c>
      <c r="K201">
        <f t="shared" si="37"/>
        <v>4.8455118782693402E-2</v>
      </c>
      <c r="L201">
        <f t="shared" si="38"/>
        <v>1.72017347197849E-8</v>
      </c>
      <c r="M201" t="e">
        <f t="shared" si="39"/>
        <v>#N/A</v>
      </c>
    </row>
    <row r="202" spans="1:13" x14ac:dyDescent="0.25">
      <c r="A202">
        <f>data_file!A230</f>
        <v>1000000</v>
      </c>
      <c r="B202">
        <f>data_file!B230</f>
        <v>-33.394955199999998</v>
      </c>
      <c r="C202">
        <f>data_file!C230</f>
        <v>71.711393799999996</v>
      </c>
      <c r="D202">
        <f t="shared" si="30"/>
        <v>-18.518213926559248</v>
      </c>
      <c r="E202">
        <f t="shared" si="31"/>
        <v>1000000</v>
      </c>
      <c r="F202">
        <f t="shared" si="32"/>
        <v>0.11860126020404226</v>
      </c>
      <c r="G202">
        <f t="shared" si="33"/>
        <v>65.251610459999995</v>
      </c>
      <c r="H202">
        <f t="shared" si="34"/>
        <v>4.9650545041141643E-2</v>
      </c>
      <c r="I202">
        <f t="shared" si="35"/>
        <v>0.10770832047295371</v>
      </c>
      <c r="J202">
        <f t="shared" si="36"/>
        <v>1000000</v>
      </c>
      <c r="K202">
        <f t="shared" si="37"/>
        <v>4.9650545041141643E-2</v>
      </c>
      <c r="L202">
        <f t="shared" si="38"/>
        <v>1.7142311615396576E-8</v>
      </c>
      <c r="M202" t="e">
        <f t="shared" si="39"/>
        <v>#N/A</v>
      </c>
    </row>
    <row r="203" spans="1:13" x14ac:dyDescent="0.25">
      <c r="A203">
        <f>data_file!A231</f>
        <v>1059253.73</v>
      </c>
      <c r="B203">
        <f>data_file!B231</f>
        <v>-32.9858835</v>
      </c>
      <c r="C203">
        <f>data_file!C231</f>
        <v>72.921021100000004</v>
      </c>
      <c r="D203">
        <f t="shared" si="30"/>
        <v>-18.10343102655925</v>
      </c>
      <c r="E203">
        <f t="shared" si="31"/>
        <v>1059253.73</v>
      </c>
      <c r="F203">
        <f t="shared" si="32"/>
        <v>0.12440231112305034</v>
      </c>
      <c r="G203">
        <f t="shared" si="33"/>
        <v>66.097076940000008</v>
      </c>
      <c r="H203">
        <f t="shared" si="34"/>
        <v>5.0406352098351925E-2</v>
      </c>
      <c r="I203">
        <f t="shared" si="35"/>
        <v>0.1137327335506062</v>
      </c>
      <c r="J203">
        <f t="shared" si="36"/>
        <v>1059253.73</v>
      </c>
      <c r="K203">
        <f t="shared" si="37"/>
        <v>5.0406352098351925E-2</v>
      </c>
      <c r="L203">
        <f t="shared" si="38"/>
        <v>1.7088565490283831E-8</v>
      </c>
      <c r="M203" t="e">
        <f t="shared" si="39"/>
        <v>#N/A</v>
      </c>
    </row>
    <row r="204" spans="1:13" x14ac:dyDescent="0.25">
      <c r="A204">
        <f>data_file!A232</f>
        <v>1122018.45</v>
      </c>
      <c r="B204">
        <f>data_file!B232</f>
        <v>-32.613885199999999</v>
      </c>
      <c r="C204">
        <f>data_file!C232</f>
        <v>74.138789000000003</v>
      </c>
      <c r="D204">
        <f t="shared" si="30"/>
        <v>-17.725548326559249</v>
      </c>
      <c r="E204">
        <f t="shared" si="31"/>
        <v>1122018.45</v>
      </c>
      <c r="F204">
        <f t="shared" si="32"/>
        <v>0.12993393277990706</v>
      </c>
      <c r="G204">
        <f t="shared" si="33"/>
        <v>66.915256159999998</v>
      </c>
      <c r="H204">
        <f t="shared" si="34"/>
        <v>5.0946079170495151E-2</v>
      </c>
      <c r="I204">
        <f t="shared" si="35"/>
        <v>0.1195295942635423</v>
      </c>
      <c r="J204">
        <f t="shared" si="36"/>
        <v>1122018.45</v>
      </c>
      <c r="K204">
        <f t="shared" si="37"/>
        <v>5.0946079170495151E-2</v>
      </c>
      <c r="L204">
        <f t="shared" si="38"/>
        <v>1.6954913506824613E-8</v>
      </c>
      <c r="M204" t="e">
        <f t="shared" si="39"/>
        <v>#N/A</v>
      </c>
    </row>
    <row r="205" spans="1:13" x14ac:dyDescent="0.25">
      <c r="A205">
        <f>data_file!A233</f>
        <v>1188502.23</v>
      </c>
      <c r="B205">
        <f>data_file!B233</f>
        <v>-32.149223800000001</v>
      </c>
      <c r="C205">
        <f>data_file!C233</f>
        <v>75.373597000000004</v>
      </c>
      <c r="D205">
        <f t="shared" si="30"/>
        <v>-17.246966426559254</v>
      </c>
      <c r="E205">
        <f t="shared" si="31"/>
        <v>1188502.23</v>
      </c>
      <c r="F205">
        <f t="shared" si="32"/>
        <v>0.13729403808976004</v>
      </c>
      <c r="G205">
        <f t="shared" si="33"/>
        <v>67.729032689999997</v>
      </c>
      <c r="H205">
        <f t="shared" si="34"/>
        <v>5.2032695736022337E-2</v>
      </c>
      <c r="I205">
        <f t="shared" si="35"/>
        <v>0.1270521604280502</v>
      </c>
      <c r="J205">
        <f t="shared" si="36"/>
        <v>1188502.23</v>
      </c>
      <c r="K205">
        <f t="shared" si="37"/>
        <v>5.2032695736022337E-2</v>
      </c>
      <c r="L205">
        <f t="shared" si="38"/>
        <v>1.7013833758333535E-8</v>
      </c>
      <c r="M205" t="e">
        <f t="shared" si="39"/>
        <v>#N/A</v>
      </c>
    </row>
    <row r="206" spans="1:13" x14ac:dyDescent="0.25">
      <c r="A206">
        <f>data_file!A234</f>
        <v>1258925.4099999999</v>
      </c>
      <c r="B206">
        <f>data_file!B234</f>
        <v>-31.748355400000001</v>
      </c>
      <c r="C206">
        <f>data_file!C234</f>
        <v>76.568414099999998</v>
      </c>
      <c r="D206">
        <f t="shared" si="30"/>
        <v>-16.833751026559252</v>
      </c>
      <c r="E206">
        <f t="shared" si="31"/>
        <v>1258925.4099999999</v>
      </c>
      <c r="F206">
        <f t="shared" si="32"/>
        <v>0.14398340794536135</v>
      </c>
      <c r="G206">
        <f t="shared" si="33"/>
        <v>68.474619739999994</v>
      </c>
      <c r="H206">
        <f t="shared" si="34"/>
        <v>5.2829432680089772E-2</v>
      </c>
      <c r="I206">
        <f t="shared" si="35"/>
        <v>0.13394130358578796</v>
      </c>
      <c r="J206">
        <f t="shared" si="36"/>
        <v>1258925.4099999999</v>
      </c>
      <c r="K206">
        <f t="shared" si="37"/>
        <v>5.2829432680089772E-2</v>
      </c>
      <c r="L206">
        <f t="shared" si="38"/>
        <v>1.6933029058369996E-8</v>
      </c>
      <c r="M206" t="e">
        <f t="shared" si="39"/>
        <v>#N/A</v>
      </c>
    </row>
    <row r="207" spans="1:13" x14ac:dyDescent="0.25">
      <c r="A207">
        <f>data_file!A235</f>
        <v>1333521.43</v>
      </c>
      <c r="B207">
        <f>data_file!B235</f>
        <v>-31.382558400000001</v>
      </c>
      <c r="C207">
        <f>data_file!C235</f>
        <v>77.689121999999998</v>
      </c>
      <c r="D207">
        <f t="shared" si="30"/>
        <v>-16.452402826559251</v>
      </c>
      <c r="E207">
        <f t="shared" si="31"/>
        <v>1333521.43</v>
      </c>
      <c r="F207">
        <f t="shared" si="32"/>
        <v>0.15044572747439597</v>
      </c>
      <c r="G207">
        <f t="shared" si="33"/>
        <v>69.121822429999995</v>
      </c>
      <c r="H207">
        <f t="shared" si="34"/>
        <v>5.3616173313315516E-2</v>
      </c>
      <c r="I207">
        <f t="shared" si="35"/>
        <v>0.14056750291065404</v>
      </c>
      <c r="J207">
        <f t="shared" si="36"/>
        <v>1333521.43</v>
      </c>
      <c r="K207">
        <f t="shared" si="37"/>
        <v>5.3616173313315516E-2</v>
      </c>
      <c r="L207">
        <f t="shared" si="38"/>
        <v>1.6776642971770599E-8</v>
      </c>
      <c r="M207" t="e">
        <f t="shared" si="39"/>
        <v>#N/A</v>
      </c>
    </row>
    <row r="208" spans="1:13" x14ac:dyDescent="0.25">
      <c r="A208">
        <f>data_file!A236</f>
        <v>1412537.54</v>
      </c>
      <c r="B208">
        <f>data_file!B236</f>
        <v>-30.855003799999999</v>
      </c>
      <c r="C208">
        <f>data_file!C236</f>
        <v>78.939241699999997</v>
      </c>
      <c r="D208">
        <f t="shared" si="30"/>
        <v>-15.908212026559248</v>
      </c>
      <c r="E208">
        <f t="shared" si="31"/>
        <v>1412537.54</v>
      </c>
      <c r="F208">
        <f t="shared" si="32"/>
        <v>0.16017303274751302</v>
      </c>
      <c r="G208">
        <f t="shared" si="33"/>
        <v>69.80461391</v>
      </c>
      <c r="H208">
        <f t="shared" si="34"/>
        <v>5.5295354496901108E-2</v>
      </c>
      <c r="I208">
        <f t="shared" si="35"/>
        <v>0.15032572697511865</v>
      </c>
      <c r="J208">
        <f t="shared" si="36"/>
        <v>1412537.54</v>
      </c>
      <c r="K208">
        <f t="shared" si="37"/>
        <v>5.5295354496901108E-2</v>
      </c>
      <c r="L208">
        <f t="shared" si="38"/>
        <v>1.6937661367904463E-8</v>
      </c>
      <c r="M208" t="e">
        <f t="shared" si="39"/>
        <v>#N/A</v>
      </c>
    </row>
    <row r="209" spans="1:13" x14ac:dyDescent="0.25">
      <c r="A209">
        <f>data_file!A237</f>
        <v>1496235.66</v>
      </c>
      <c r="B209">
        <f>data_file!B237</f>
        <v>-30.440434199999999</v>
      </c>
      <c r="C209">
        <f>data_file!C237</f>
        <v>80.141635399999998</v>
      </c>
      <c r="D209">
        <f t="shared" si="30"/>
        <v>-15.467853626559249</v>
      </c>
      <c r="E209">
        <f t="shared" si="31"/>
        <v>1496235.66</v>
      </c>
      <c r="F209">
        <f t="shared" si="32"/>
        <v>0.16850287634200398</v>
      </c>
      <c r="G209">
        <f t="shared" si="33"/>
        <v>70.386639900000006</v>
      </c>
      <c r="H209">
        <f t="shared" si="34"/>
        <v>5.6561567330621815E-2</v>
      </c>
      <c r="I209">
        <f t="shared" si="35"/>
        <v>0.1587262058912523</v>
      </c>
      <c r="J209">
        <f t="shared" si="36"/>
        <v>1496235.66</v>
      </c>
      <c r="K209">
        <f t="shared" si="37"/>
        <v>5.6561567330621815E-2</v>
      </c>
      <c r="L209">
        <f t="shared" si="38"/>
        <v>1.6883744279838059E-8</v>
      </c>
      <c r="M209" t="e">
        <f t="shared" si="39"/>
        <v>#N/A</v>
      </c>
    </row>
    <row r="210" spans="1:13" x14ac:dyDescent="0.25">
      <c r="A210">
        <f>data_file!A238</f>
        <v>1584893.19</v>
      </c>
      <c r="B210">
        <f>data_file!B238</f>
        <v>-30.043507099999999</v>
      </c>
      <c r="C210">
        <f>data_file!C238</f>
        <v>81.348350400000001</v>
      </c>
      <c r="D210">
        <f t="shared" si="30"/>
        <v>-15.04923602655925</v>
      </c>
      <c r="E210">
        <f t="shared" si="31"/>
        <v>1584893.19</v>
      </c>
      <c r="F210">
        <f t="shared" si="32"/>
        <v>0.17682277365904447</v>
      </c>
      <c r="G210">
        <f t="shared" si="33"/>
        <v>70.946058600000001</v>
      </c>
      <c r="H210">
        <f t="shared" si="34"/>
        <v>5.7725239680549448E-2</v>
      </c>
      <c r="I210">
        <f t="shared" si="35"/>
        <v>0.16713494544319807</v>
      </c>
      <c r="J210">
        <f t="shared" si="36"/>
        <v>1584893.19</v>
      </c>
      <c r="K210">
        <f t="shared" si="37"/>
        <v>5.7725239680549448E-2</v>
      </c>
      <c r="L210">
        <f t="shared" si="38"/>
        <v>1.6783687947248495E-8</v>
      </c>
      <c r="M210" t="e">
        <f t="shared" si="39"/>
        <v>#N/A</v>
      </c>
    </row>
    <row r="211" spans="1:13" x14ac:dyDescent="0.25">
      <c r="A211">
        <f>data_file!A239</f>
        <v>1678804.02</v>
      </c>
      <c r="B211">
        <f>data_file!B239</f>
        <v>-29.636719299999999</v>
      </c>
      <c r="C211">
        <f>data_file!C239</f>
        <v>82.721886400000002</v>
      </c>
      <c r="D211">
        <f t="shared" si="30"/>
        <v>-14.620147426559249</v>
      </c>
      <c r="E211">
        <f t="shared" si="31"/>
        <v>1678804.02</v>
      </c>
      <c r="F211">
        <f t="shared" si="32"/>
        <v>0.18577729226401454</v>
      </c>
      <c r="G211">
        <f t="shared" si="33"/>
        <v>71.530736700000006</v>
      </c>
      <c r="H211">
        <f t="shared" si="34"/>
        <v>5.885348009430906E-2</v>
      </c>
      <c r="I211">
        <f t="shared" si="35"/>
        <v>0.17620859854654608</v>
      </c>
      <c r="J211">
        <f t="shared" si="36"/>
        <v>1678804.02</v>
      </c>
      <c r="K211">
        <f t="shared" si="37"/>
        <v>5.885348009430906E-2</v>
      </c>
      <c r="L211">
        <f t="shared" si="38"/>
        <v>1.6705028782322176E-8</v>
      </c>
      <c r="M211" t="e">
        <f t="shared" si="39"/>
        <v>#N/A</v>
      </c>
    </row>
    <row r="212" spans="1:13" x14ac:dyDescent="0.25">
      <c r="A212">
        <f>data_file!A240</f>
        <v>1778279.41</v>
      </c>
      <c r="B212">
        <f>data_file!B240</f>
        <v>-29.255440799999999</v>
      </c>
      <c r="C212">
        <f>data_file!C240</f>
        <v>84.244821900000005</v>
      </c>
      <c r="D212">
        <f t="shared" si="30"/>
        <v>-14.226954726559249</v>
      </c>
      <c r="E212">
        <f t="shared" si="31"/>
        <v>1778279.41</v>
      </c>
      <c r="F212">
        <f t="shared" si="32"/>
        <v>0.19438030698515704</v>
      </c>
      <c r="G212">
        <f t="shared" si="33"/>
        <v>72.238065300000002</v>
      </c>
      <c r="H212">
        <f t="shared" si="34"/>
        <v>5.9298176664449191E-2</v>
      </c>
      <c r="I212">
        <f t="shared" si="35"/>
        <v>0.18511464012312928</v>
      </c>
      <c r="J212">
        <f t="shared" si="36"/>
        <v>1778279.41</v>
      </c>
      <c r="K212">
        <f t="shared" si="37"/>
        <v>5.9298176664449191E-2</v>
      </c>
      <c r="L212">
        <f t="shared" si="38"/>
        <v>1.6567649520427912E-8</v>
      </c>
      <c r="M212" t="e">
        <f t="shared" si="39"/>
        <v>#N/A</v>
      </c>
    </row>
    <row r="213" spans="1:13" x14ac:dyDescent="0.25">
      <c r="A213">
        <f>data_file!A241</f>
        <v>1883649.09</v>
      </c>
      <c r="B213">
        <f>data_file!B241</f>
        <v>-28.8360576</v>
      </c>
      <c r="C213">
        <f>data_file!C241</f>
        <v>85.613188300000004</v>
      </c>
      <c r="D213">
        <f t="shared" si="30"/>
        <v>-13.797839526559251</v>
      </c>
      <c r="E213">
        <f t="shared" si="31"/>
        <v>1883649.09</v>
      </c>
      <c r="F213">
        <f t="shared" si="32"/>
        <v>0.20422458568614765</v>
      </c>
      <c r="G213">
        <f t="shared" si="33"/>
        <v>72.690736900000005</v>
      </c>
      <c r="H213">
        <f t="shared" si="34"/>
        <v>6.0762783295569833E-2</v>
      </c>
      <c r="I213">
        <f t="shared" si="35"/>
        <v>0.19497580763995898</v>
      </c>
      <c r="J213">
        <f t="shared" si="36"/>
        <v>1883649.09</v>
      </c>
      <c r="K213">
        <f t="shared" si="37"/>
        <v>6.0762783295569833E-2</v>
      </c>
      <c r="L213">
        <f t="shared" si="38"/>
        <v>1.6474068197720414E-8</v>
      </c>
      <c r="M213" t="e">
        <f t="shared" si="39"/>
        <v>#N/A</v>
      </c>
    </row>
    <row r="214" spans="1:13" x14ac:dyDescent="0.25">
      <c r="A214">
        <f>data_file!A242</f>
        <v>1995262.31</v>
      </c>
      <c r="B214">
        <f>data_file!B242</f>
        <v>-28.395399099999999</v>
      </c>
      <c r="C214">
        <f>data_file!C242</f>
        <v>87.025058999999999</v>
      </c>
      <c r="D214">
        <f t="shared" si="30"/>
        <v>-13.361920026559249</v>
      </c>
      <c r="E214">
        <f t="shared" si="31"/>
        <v>1995262.31</v>
      </c>
      <c r="F214">
        <f t="shared" si="32"/>
        <v>0.21473557460410858</v>
      </c>
      <c r="G214">
        <f t="shared" si="33"/>
        <v>73.181317800000002</v>
      </c>
      <c r="H214">
        <f t="shared" si="34"/>
        <v>6.2132435242663854E-2</v>
      </c>
      <c r="I214">
        <f t="shared" si="35"/>
        <v>0.20555030404106162</v>
      </c>
      <c r="J214">
        <f t="shared" si="36"/>
        <v>1995262.31</v>
      </c>
      <c r="K214">
        <f t="shared" si="37"/>
        <v>6.2132435242663854E-2</v>
      </c>
      <c r="L214">
        <f t="shared" si="38"/>
        <v>1.639601308470411E-8</v>
      </c>
      <c r="M214" t="e">
        <f t="shared" si="39"/>
        <v>#N/A</v>
      </c>
    </row>
    <row r="215" spans="1:13" x14ac:dyDescent="0.25">
      <c r="A215">
        <f>data_file!A243</f>
        <v>2113489.04</v>
      </c>
      <c r="B215">
        <f>data_file!B243</f>
        <v>-27.981206400000001</v>
      </c>
      <c r="C215">
        <f>data_file!C243</f>
        <v>88.676671600000006</v>
      </c>
      <c r="D215">
        <f t="shared" si="30"/>
        <v>-12.956714126559252</v>
      </c>
      <c r="E215">
        <f t="shared" si="31"/>
        <v>2113489.04</v>
      </c>
      <c r="F215">
        <f t="shared" si="32"/>
        <v>0.22499055845057914</v>
      </c>
      <c r="G215">
        <f t="shared" si="33"/>
        <v>73.900524500000003</v>
      </c>
      <c r="H215">
        <f t="shared" si="34"/>
        <v>6.2391199870211689E-2</v>
      </c>
      <c r="I215">
        <f t="shared" si="35"/>
        <v>0.21616680959541121</v>
      </c>
      <c r="J215">
        <f t="shared" si="36"/>
        <v>2113489.04</v>
      </c>
      <c r="K215">
        <f t="shared" si="37"/>
        <v>6.2391199870211689E-2</v>
      </c>
      <c r="L215">
        <f t="shared" si="38"/>
        <v>1.6278303614725273E-8</v>
      </c>
      <c r="M215" t="e">
        <f t="shared" si="39"/>
        <v>#N/A</v>
      </c>
    </row>
    <row r="216" spans="1:13" x14ac:dyDescent="0.25">
      <c r="A216">
        <f>data_file!A244</f>
        <v>2238721.14</v>
      </c>
      <c r="B216">
        <f>data_file!B244</f>
        <v>-27.5766372</v>
      </c>
      <c r="C216">
        <f>data_file!C244</f>
        <v>90.317118800000003</v>
      </c>
      <c r="D216">
        <f t="shared" si="30"/>
        <v>-12.55905642655925</v>
      </c>
      <c r="E216">
        <f t="shared" si="31"/>
        <v>2238721.14</v>
      </c>
      <c r="F216">
        <f t="shared" si="32"/>
        <v>0.2355305133642307</v>
      </c>
      <c r="G216">
        <f t="shared" si="33"/>
        <v>74.596577100000005</v>
      </c>
      <c r="H216">
        <f t="shared" si="34"/>
        <v>6.2560134159659789E-2</v>
      </c>
      <c r="I216">
        <f t="shared" si="35"/>
        <v>0.22707014849940849</v>
      </c>
      <c r="J216">
        <f t="shared" si="36"/>
        <v>2238721.14</v>
      </c>
      <c r="K216">
        <f t="shared" si="37"/>
        <v>6.2560134159659789E-2</v>
      </c>
      <c r="L216">
        <f t="shared" si="38"/>
        <v>1.6142848663273701E-8</v>
      </c>
      <c r="M216" t="e">
        <f t="shared" si="39"/>
        <v>#N/A</v>
      </c>
    </row>
    <row r="217" spans="1:13" x14ac:dyDescent="0.25">
      <c r="A217">
        <f>data_file!A245</f>
        <v>2371373.71</v>
      </c>
      <c r="B217">
        <f>data_file!B245</f>
        <v>-27.2008869</v>
      </c>
      <c r="C217">
        <f>data_file!C245</f>
        <v>92.427504600000006</v>
      </c>
      <c r="D217">
        <f t="shared" si="30"/>
        <v>-12.18620732655925</v>
      </c>
      <c r="E217">
        <f t="shared" si="31"/>
        <v>2371373.71</v>
      </c>
      <c r="F217">
        <f t="shared" si="32"/>
        <v>0.24586099431625935</v>
      </c>
      <c r="G217">
        <f t="shared" si="33"/>
        <v>75.732731999999999</v>
      </c>
      <c r="H217">
        <f t="shared" si="34"/>
        <v>6.0591309123196976E-2</v>
      </c>
      <c r="I217">
        <f t="shared" si="35"/>
        <v>0.23827782478635504</v>
      </c>
      <c r="J217">
        <f t="shared" si="36"/>
        <v>2371373.71</v>
      </c>
      <c r="K217">
        <f t="shared" si="37"/>
        <v>6.0591309123196976E-2</v>
      </c>
      <c r="L217">
        <f t="shared" si="38"/>
        <v>1.5992035959584346E-8</v>
      </c>
      <c r="M217" t="e">
        <f t="shared" si="39"/>
        <v>#N/A</v>
      </c>
    </row>
    <row r="218" spans="1:13" x14ac:dyDescent="0.25">
      <c r="A218">
        <f>data_file!A246</f>
        <v>2511886.4300000002</v>
      </c>
      <c r="B218">
        <f>data_file!B246</f>
        <v>-26.8276881</v>
      </c>
      <c r="C218">
        <f>data_file!C246</f>
        <v>94.785804799999994</v>
      </c>
      <c r="D218">
        <f t="shared" si="30"/>
        <v>-11.807287126559249</v>
      </c>
      <c r="E218">
        <f t="shared" si="31"/>
        <v>2511886.4300000002</v>
      </c>
      <c r="F218">
        <f t="shared" si="32"/>
        <v>0.25682402241393948</v>
      </c>
      <c r="G218">
        <f t="shared" si="33"/>
        <v>77.076980099999986</v>
      </c>
      <c r="H218">
        <f t="shared" si="34"/>
        <v>5.7436568872949532E-2</v>
      </c>
      <c r="I218">
        <f t="shared" si="35"/>
        <v>0.25031903452390231</v>
      </c>
      <c r="J218">
        <f t="shared" si="36"/>
        <v>2511886.4300000002</v>
      </c>
      <c r="K218">
        <f t="shared" si="37"/>
        <v>5.7436568872949532E-2</v>
      </c>
      <c r="L218">
        <f t="shared" si="38"/>
        <v>1.5860395286450057E-8</v>
      </c>
      <c r="M218" t="e">
        <f t="shared" si="39"/>
        <v>#N/A</v>
      </c>
    </row>
    <row r="219" spans="1:13" x14ac:dyDescent="0.25">
      <c r="A219">
        <f>data_file!A247</f>
        <v>2660725.06</v>
      </c>
      <c r="B219">
        <f>data_file!B247</f>
        <v>-26.446887199999999</v>
      </c>
      <c r="C219">
        <f>data_file!C247</f>
        <v>98.204936599999996</v>
      </c>
      <c r="D219">
        <f t="shared" si="30"/>
        <v>-11.430144326559249</v>
      </c>
      <c r="E219">
        <f t="shared" si="31"/>
        <v>2660725.06</v>
      </c>
      <c r="F219">
        <f t="shared" si="32"/>
        <v>0.26822100390751069</v>
      </c>
      <c r="G219">
        <f t="shared" si="33"/>
        <v>79.456753499999991</v>
      </c>
      <c r="H219">
        <f t="shared" si="34"/>
        <v>4.9078443137379101E-2</v>
      </c>
      <c r="I219">
        <f t="shared" si="35"/>
        <v>0.26369264941663412</v>
      </c>
      <c r="J219">
        <f t="shared" si="36"/>
        <v>2660725.06</v>
      </c>
      <c r="K219">
        <f t="shared" si="37"/>
        <v>4.9078443137379101E-2</v>
      </c>
      <c r="L219">
        <f t="shared" si="38"/>
        <v>1.5773139901818909E-8</v>
      </c>
      <c r="M219" t="e">
        <f t="shared" si="39"/>
        <v>#N/A</v>
      </c>
    </row>
    <row r="220" spans="1:13" x14ac:dyDescent="0.25">
      <c r="A220">
        <f>data_file!A248</f>
        <v>2818382.93</v>
      </c>
      <c r="B220">
        <f>data_file!B248</f>
        <v>-25.5884885</v>
      </c>
      <c r="C220">
        <f>data_file!C248</f>
        <v>103.71170100000001</v>
      </c>
      <c r="D220">
        <f t="shared" si="30"/>
        <v>-10.56979762655925</v>
      </c>
      <c r="E220">
        <f t="shared" si="31"/>
        <v>2818382.93</v>
      </c>
      <c r="F220">
        <f t="shared" si="32"/>
        <v>0.29614889646281373</v>
      </c>
      <c r="G220">
        <f t="shared" si="33"/>
        <v>83.848681200000001</v>
      </c>
      <c r="H220">
        <f t="shared" si="34"/>
        <v>3.1733728155478792E-2</v>
      </c>
      <c r="I220">
        <f t="shared" si="35"/>
        <v>0.29444377964816398</v>
      </c>
      <c r="J220">
        <f t="shared" si="36"/>
        <v>2818382.93</v>
      </c>
      <c r="K220">
        <f t="shared" si="37"/>
        <v>3.1733728155478792E-2</v>
      </c>
      <c r="L220">
        <f t="shared" si="38"/>
        <v>1.6627329982326466E-8</v>
      </c>
      <c r="M220" t="e">
        <f t="shared" si="39"/>
        <v>#N/A</v>
      </c>
    </row>
    <row r="221" spans="1:13" x14ac:dyDescent="0.25">
      <c r="A221">
        <f>data_file!A249</f>
        <v>2985382.62</v>
      </c>
      <c r="B221">
        <f>data_file!B249</f>
        <v>-24.068899500000001</v>
      </c>
      <c r="C221">
        <f>data_file!C249</f>
        <v>102.76443500000001</v>
      </c>
      <c r="D221">
        <f t="shared" si="30"/>
        <v>-9.05402212655925</v>
      </c>
      <c r="E221">
        <f t="shared" si="31"/>
        <v>2985382.62</v>
      </c>
      <c r="F221">
        <f t="shared" si="32"/>
        <v>0.35261346605313837</v>
      </c>
      <c r="G221">
        <f t="shared" si="33"/>
        <v>81.751081100000007</v>
      </c>
      <c r="H221">
        <f t="shared" si="34"/>
        <v>5.0590846260640414E-2</v>
      </c>
      <c r="I221">
        <f t="shared" si="35"/>
        <v>0.34896536033916031</v>
      </c>
      <c r="J221">
        <f t="shared" si="36"/>
        <v>2985382.62</v>
      </c>
      <c r="K221">
        <f t="shared" si="37"/>
        <v>5.0590846260640414E-2</v>
      </c>
      <c r="L221">
        <f t="shared" si="38"/>
        <v>1.8603833791268542E-8</v>
      </c>
      <c r="M221" t="e">
        <f t="shared" si="39"/>
        <v>#N/A</v>
      </c>
    </row>
    <row r="222" spans="1:13" x14ac:dyDescent="0.25">
      <c r="A222">
        <f>data_file!A250</f>
        <v>3162277.66</v>
      </c>
      <c r="B222">
        <f>data_file!B250</f>
        <v>-23.590749500000001</v>
      </c>
      <c r="C222">
        <f>data_file!C250</f>
        <v>99.508061799999993</v>
      </c>
      <c r="D222">
        <f t="shared" si="30"/>
        <v>-8.5661046265592518</v>
      </c>
      <c r="E222">
        <f t="shared" si="31"/>
        <v>3162277.66</v>
      </c>
      <c r="F222">
        <f t="shared" si="32"/>
        <v>0.37298792187038871</v>
      </c>
      <c r="G222">
        <f t="shared" si="33"/>
        <v>77.249460199999987</v>
      </c>
      <c r="H222">
        <f t="shared" si="34"/>
        <v>8.232090502577781E-2</v>
      </c>
      <c r="I222">
        <f t="shared" si="35"/>
        <v>0.36379012968596064</v>
      </c>
      <c r="J222">
        <f t="shared" si="36"/>
        <v>3162277.66</v>
      </c>
      <c r="K222">
        <f t="shared" si="37"/>
        <v>8.232090502577781E-2</v>
      </c>
      <c r="L222">
        <f t="shared" si="38"/>
        <v>1.8309270599458457E-8</v>
      </c>
      <c r="M222" t="e">
        <f t="shared" si="39"/>
        <v>#N/A</v>
      </c>
    </row>
    <row r="223" spans="1:13" x14ac:dyDescent="0.25">
      <c r="A223">
        <f>data_file!A251</f>
        <v>3349654.39</v>
      </c>
      <c r="B223">
        <f>data_file!B251</f>
        <v>-23.313298</v>
      </c>
      <c r="C223">
        <f>data_file!C251</f>
        <v>99.276343900000001</v>
      </c>
      <c r="D223">
        <f t="shared" si="30"/>
        <v>-8.2799008265592491</v>
      </c>
      <c r="E223">
        <f t="shared" si="31"/>
        <v>3349654.39</v>
      </c>
      <c r="F223">
        <f t="shared" si="32"/>
        <v>0.38548275899193468</v>
      </c>
      <c r="G223">
        <f t="shared" si="33"/>
        <v>75.680305400000009</v>
      </c>
      <c r="H223">
        <f t="shared" si="34"/>
        <v>9.5342253874070415E-2</v>
      </c>
      <c r="I223">
        <f t="shared" si="35"/>
        <v>0.3735061071873475</v>
      </c>
      <c r="J223">
        <f t="shared" si="36"/>
        <v>3349654.39</v>
      </c>
      <c r="K223">
        <f t="shared" si="37"/>
        <v>9.5342253874070415E-2</v>
      </c>
      <c r="L223">
        <f t="shared" si="38"/>
        <v>1.7746709454964891E-8</v>
      </c>
      <c r="M223" t="e">
        <f t="shared" si="39"/>
        <v>#N/A</v>
      </c>
    </row>
    <row r="224" spans="1:13" x14ac:dyDescent="0.25">
      <c r="A224">
        <f>data_file!A252</f>
        <v>3548133.89</v>
      </c>
      <c r="B224">
        <f>data_file!B252</f>
        <v>-22.9702342</v>
      </c>
      <c r="C224">
        <f>data_file!C252</f>
        <v>100.053802</v>
      </c>
      <c r="D224">
        <f t="shared" si="30"/>
        <v>-7.9244208265592508</v>
      </c>
      <c r="E224">
        <f t="shared" si="31"/>
        <v>3548133.89</v>
      </c>
      <c r="F224">
        <f t="shared" si="32"/>
        <v>0.4015863648320856</v>
      </c>
      <c r="G224">
        <f t="shared" si="33"/>
        <v>75.064682300000001</v>
      </c>
      <c r="H224">
        <f t="shared" si="34"/>
        <v>0.10350022263085432</v>
      </c>
      <c r="I224">
        <f t="shared" si="35"/>
        <v>0.38801973188797056</v>
      </c>
      <c r="J224">
        <f t="shared" si="36"/>
        <v>3548133.89</v>
      </c>
      <c r="K224">
        <f t="shared" si="37"/>
        <v>0.10350022263085432</v>
      </c>
      <c r="L224">
        <f t="shared" si="38"/>
        <v>1.7404996615604727E-8</v>
      </c>
      <c r="M224" t="e">
        <f t="shared" si="39"/>
        <v>#N/A</v>
      </c>
    </row>
    <row r="225" spans="1:13" x14ac:dyDescent="0.25">
      <c r="A225">
        <f>data_file!A253</f>
        <v>3758374.04</v>
      </c>
      <c r="B225">
        <f>data_file!B253</f>
        <v>-22.591079199999999</v>
      </c>
      <c r="C225">
        <f>data_file!C253</f>
        <v>101.321146</v>
      </c>
      <c r="D225">
        <f t="shared" si="30"/>
        <v>-7.5323884265592493</v>
      </c>
      <c r="E225">
        <f t="shared" si="31"/>
        <v>3758374.04</v>
      </c>
      <c r="F225">
        <f t="shared" si="32"/>
        <v>0.42012698621077593</v>
      </c>
      <c r="G225">
        <f t="shared" si="33"/>
        <v>74.832019299999999</v>
      </c>
      <c r="H225">
        <f t="shared" si="34"/>
        <v>0.10992616114915052</v>
      </c>
      <c r="I225">
        <f t="shared" si="35"/>
        <v>0.40549096616023456</v>
      </c>
      <c r="J225">
        <f t="shared" si="36"/>
        <v>3758374.04</v>
      </c>
      <c r="K225">
        <f t="shared" si="37"/>
        <v>0.10992616114915052</v>
      </c>
      <c r="L225">
        <f t="shared" si="38"/>
        <v>1.7171226428413119E-8</v>
      </c>
      <c r="M225" t="e">
        <f t="shared" si="39"/>
        <v>#N/A</v>
      </c>
    </row>
    <row r="226" spans="1:13" x14ac:dyDescent="0.25">
      <c r="A226">
        <f>data_file!A254</f>
        <v>3981071.71</v>
      </c>
      <c r="B226">
        <f>data_file!B254</f>
        <v>-22.213287600000001</v>
      </c>
      <c r="C226">
        <f>data_file!C254</f>
        <v>102.53828799999999</v>
      </c>
      <c r="D226">
        <f t="shared" si="30"/>
        <v>-7.1426261265592519</v>
      </c>
      <c r="E226">
        <f t="shared" si="31"/>
        <v>3981071.71</v>
      </c>
      <c r="F226">
        <f t="shared" si="32"/>
        <v>0.43940874275819569</v>
      </c>
      <c r="G226">
        <f t="shared" si="33"/>
        <v>74.385778899999991</v>
      </c>
      <c r="H226">
        <f t="shared" si="34"/>
        <v>0.11827076247567105</v>
      </c>
      <c r="I226">
        <f t="shared" si="35"/>
        <v>0.42319271018740579</v>
      </c>
      <c r="J226">
        <f t="shared" si="36"/>
        <v>3981071.71</v>
      </c>
      <c r="K226">
        <f t="shared" si="37"/>
        <v>0.11827076247567105</v>
      </c>
      <c r="L226">
        <f t="shared" si="38"/>
        <v>1.6918361841510645E-8</v>
      </c>
      <c r="M226" t="e">
        <f t="shared" si="39"/>
        <v>#N/A</v>
      </c>
    </row>
    <row r="227" spans="1:13" x14ac:dyDescent="0.25">
      <c r="A227">
        <f>data_file!A255</f>
        <v>4216965.03</v>
      </c>
      <c r="B227">
        <f>data_file!B255</f>
        <v>-21.782670899999999</v>
      </c>
      <c r="C227">
        <f>data_file!C255</f>
        <v>104.10366500000001</v>
      </c>
      <c r="D227">
        <f t="shared" si="30"/>
        <v>-6.7008536265592493</v>
      </c>
      <c r="E227">
        <f t="shared" si="31"/>
        <v>4216965.03</v>
      </c>
      <c r="F227">
        <f t="shared" si="32"/>
        <v>0.46233558203238334</v>
      </c>
      <c r="G227">
        <f t="shared" si="33"/>
        <v>74.35350360000001</v>
      </c>
      <c r="H227">
        <f t="shared" si="34"/>
        <v>0.12469253206536669</v>
      </c>
      <c r="I227">
        <f t="shared" si="35"/>
        <v>0.44520328262530834</v>
      </c>
      <c r="J227">
        <f t="shared" si="36"/>
        <v>4216965.03</v>
      </c>
      <c r="K227">
        <f t="shared" si="37"/>
        <v>0.12469253206536669</v>
      </c>
      <c r="L227">
        <f t="shared" si="38"/>
        <v>1.6802677424753494E-8</v>
      </c>
      <c r="M227" t="e">
        <f t="shared" si="39"/>
        <v>#N/A</v>
      </c>
    </row>
    <row r="228" spans="1:13" x14ac:dyDescent="0.25">
      <c r="A228">
        <f>data_file!A256</f>
        <v>4466835.92</v>
      </c>
      <c r="B228">
        <f>data_file!B256</f>
        <v>-21.303943400000001</v>
      </c>
      <c r="C228">
        <f>data_file!C256</f>
        <v>105.718566</v>
      </c>
      <c r="D228">
        <f t="shared" si="30"/>
        <v>-6.2126737265592524</v>
      </c>
      <c r="E228">
        <f t="shared" si="31"/>
        <v>4466835.92</v>
      </c>
      <c r="F228">
        <f t="shared" si="32"/>
        <v>0.48906469603885522</v>
      </c>
      <c r="G228">
        <f t="shared" si="33"/>
        <v>74.069819199999998</v>
      </c>
      <c r="H228">
        <f t="shared" si="34"/>
        <v>0.13423152427685353</v>
      </c>
      <c r="I228">
        <f t="shared" si="35"/>
        <v>0.47028307943396208</v>
      </c>
      <c r="J228">
        <f t="shared" si="36"/>
        <v>4466835.92</v>
      </c>
      <c r="K228">
        <f t="shared" si="37"/>
        <v>0.13423152427685353</v>
      </c>
      <c r="L228">
        <f t="shared" si="38"/>
        <v>1.6756352390126194E-8</v>
      </c>
      <c r="M228" t="e">
        <f t="shared" si="39"/>
        <v>#N/A</v>
      </c>
    </row>
    <row r="229" spans="1:13" x14ac:dyDescent="0.25">
      <c r="A229">
        <f>data_file!A257</f>
        <v>4731512.59</v>
      </c>
      <c r="B229">
        <f>data_file!B257</f>
        <v>-20.915153400000001</v>
      </c>
      <c r="C229">
        <f>data_file!C257</f>
        <v>107.31590799999999</v>
      </c>
      <c r="D229">
        <f t="shared" si="30"/>
        <v>-5.8132637265592511</v>
      </c>
      <c r="E229">
        <f t="shared" si="31"/>
        <v>4731512.59</v>
      </c>
      <c r="F229">
        <f t="shared" si="32"/>
        <v>0.51207882028552254</v>
      </c>
      <c r="G229">
        <f t="shared" si="33"/>
        <v>73.75693179999999</v>
      </c>
      <c r="H229">
        <f t="shared" si="34"/>
        <v>0.14323503266206877</v>
      </c>
      <c r="I229">
        <f t="shared" si="35"/>
        <v>0.49163852941293018</v>
      </c>
      <c r="J229">
        <f t="shared" si="36"/>
        <v>4731512.59</v>
      </c>
      <c r="K229">
        <f t="shared" si="37"/>
        <v>0.14323503266206877</v>
      </c>
      <c r="L229">
        <f t="shared" si="38"/>
        <v>1.6537354742724676E-8</v>
      </c>
      <c r="M229" t="e">
        <f t="shared" si="39"/>
        <v>#N/A</v>
      </c>
    </row>
    <row r="230" spans="1:13" x14ac:dyDescent="0.25">
      <c r="A230">
        <f>data_file!A258</f>
        <v>5011872.34</v>
      </c>
      <c r="B230">
        <f>data_file!B258</f>
        <v>-20.509871700000001</v>
      </c>
      <c r="C230">
        <f>data_file!C258</f>
        <v>109.013611</v>
      </c>
      <c r="D230">
        <f t="shared" si="30"/>
        <v>-5.399648426559251</v>
      </c>
      <c r="E230">
        <f t="shared" si="31"/>
        <v>5011872.34</v>
      </c>
      <c r="F230">
        <f t="shared" si="32"/>
        <v>0.53705353391763766</v>
      </c>
      <c r="G230">
        <f t="shared" si="33"/>
        <v>73.400746099999992</v>
      </c>
      <c r="H230">
        <f t="shared" si="34"/>
        <v>0.15342324531208312</v>
      </c>
      <c r="I230">
        <f t="shared" si="35"/>
        <v>0.51467252315558054</v>
      </c>
      <c r="J230">
        <f t="shared" si="36"/>
        <v>5011872.34</v>
      </c>
      <c r="K230">
        <f t="shared" si="37"/>
        <v>0.15342324531208312</v>
      </c>
      <c r="L230">
        <f t="shared" si="38"/>
        <v>1.6343727568645255E-8</v>
      </c>
      <c r="M230" t="e">
        <f t="shared" si="39"/>
        <v>#N/A</v>
      </c>
    </row>
    <row r="231" spans="1:13" x14ac:dyDescent="0.25">
      <c r="A231">
        <f>data_file!A259</f>
        <v>5308844.4400000004</v>
      </c>
      <c r="B231">
        <f>data_file!B259</f>
        <v>-20.052198199999999</v>
      </c>
      <c r="C231">
        <f>data_file!C259</f>
        <v>110.641457</v>
      </c>
      <c r="D231">
        <f t="shared" si="30"/>
        <v>-4.9193384265592499</v>
      </c>
      <c r="E231">
        <f t="shared" si="31"/>
        <v>5308844.4400000004</v>
      </c>
      <c r="F231">
        <f t="shared" si="32"/>
        <v>0.56758783491670239</v>
      </c>
      <c r="G231">
        <f t="shared" si="33"/>
        <v>72.812209300000006</v>
      </c>
      <c r="H231">
        <f t="shared" si="34"/>
        <v>0.16772474840434295</v>
      </c>
      <c r="I231">
        <f t="shared" si="35"/>
        <v>0.54224013049398112</v>
      </c>
      <c r="J231">
        <f t="shared" si="36"/>
        <v>5308844.4400000004</v>
      </c>
      <c r="K231">
        <f t="shared" si="37"/>
        <v>0.16772474840434295</v>
      </c>
      <c r="L231">
        <f t="shared" si="38"/>
        <v>1.625592877814884E-8</v>
      </c>
      <c r="M231" t="e">
        <f t="shared" si="39"/>
        <v>#N/A</v>
      </c>
    </row>
    <row r="232" spans="1:13" x14ac:dyDescent="0.25">
      <c r="A232">
        <f>data_file!A260</f>
        <v>5623413.25</v>
      </c>
      <c r="B232">
        <f>data_file!B260</f>
        <v>-19.6404037</v>
      </c>
      <c r="C232">
        <f>data_file!C260</f>
        <v>112.867316</v>
      </c>
      <c r="D232">
        <f t="shared" si="30"/>
        <v>-4.4954328265592505</v>
      </c>
      <c r="E232">
        <f t="shared" si="31"/>
        <v>5623413.25</v>
      </c>
      <c r="F232">
        <f t="shared" si="32"/>
        <v>0.59597543414155119</v>
      </c>
      <c r="G232">
        <f t="shared" si="33"/>
        <v>72.727733200000003</v>
      </c>
      <c r="H232">
        <f t="shared" si="34"/>
        <v>0.17695267587678715</v>
      </c>
      <c r="I232">
        <f t="shared" si="35"/>
        <v>0.56909970005285992</v>
      </c>
      <c r="J232">
        <f t="shared" si="36"/>
        <v>5623413.25</v>
      </c>
      <c r="K232">
        <f t="shared" si="37"/>
        <v>0.17695267587678715</v>
      </c>
      <c r="L232">
        <f t="shared" si="38"/>
        <v>1.6106771163497122E-8</v>
      </c>
      <c r="M232" t="e">
        <f t="shared" si="39"/>
        <v>#N/A</v>
      </c>
    </row>
    <row r="233" spans="1:13" x14ac:dyDescent="0.25">
      <c r="A233">
        <f>data_file!A261</f>
        <v>5956621.4400000004</v>
      </c>
      <c r="B233">
        <f>data_file!B261</f>
        <v>-19.205637200000002</v>
      </c>
      <c r="C233">
        <f>data_file!C261</f>
        <v>114.85184099999999</v>
      </c>
      <c r="D233">
        <f t="shared" si="30"/>
        <v>-4.0474361265592513</v>
      </c>
      <c r="E233">
        <f t="shared" si="31"/>
        <v>5956621.4400000004</v>
      </c>
      <c r="F233">
        <f t="shared" si="32"/>
        <v>0.62752089828366964</v>
      </c>
      <c r="G233">
        <f t="shared" si="33"/>
        <v>72.234165899999994</v>
      </c>
      <c r="H233">
        <f t="shared" si="34"/>
        <v>0.19147387586249159</v>
      </c>
      <c r="I233">
        <f t="shared" si="35"/>
        <v>0.59759537535437712</v>
      </c>
      <c r="J233">
        <f t="shared" si="36"/>
        <v>5956621.4400000004</v>
      </c>
      <c r="K233">
        <f t="shared" si="37"/>
        <v>0.19147387586249159</v>
      </c>
      <c r="L233">
        <f t="shared" si="38"/>
        <v>1.5967148309580293E-8</v>
      </c>
      <c r="M233" t="e">
        <f t="shared" si="39"/>
        <v>#N/A</v>
      </c>
    </row>
    <row r="234" spans="1:13" x14ac:dyDescent="0.25">
      <c r="A234">
        <f>data_file!A262</f>
        <v>6309573.4400000004</v>
      </c>
      <c r="B234">
        <f>data_file!B262</f>
        <v>-18.812705999999999</v>
      </c>
      <c r="C234">
        <f>data_file!C262</f>
        <v>116.998779</v>
      </c>
      <c r="D234">
        <f t="shared" si="30"/>
        <v>-3.6296259265592479</v>
      </c>
      <c r="E234">
        <f t="shared" si="31"/>
        <v>6309573.4400000004</v>
      </c>
      <c r="F234">
        <f t="shared" si="32"/>
        <v>0.65844378639726853</v>
      </c>
      <c r="G234">
        <f t="shared" si="33"/>
        <v>71.659118599999999</v>
      </c>
      <c r="H234">
        <f t="shared" si="34"/>
        <v>0.20719237808862287</v>
      </c>
      <c r="I234">
        <f t="shared" si="35"/>
        <v>0.62499563063044916</v>
      </c>
      <c r="J234">
        <f t="shared" si="36"/>
        <v>6309573.4400000004</v>
      </c>
      <c r="K234">
        <f t="shared" si="37"/>
        <v>0.20719237808862287</v>
      </c>
      <c r="L234">
        <f t="shared" si="38"/>
        <v>1.5765113913258829E-8</v>
      </c>
      <c r="M234" t="e">
        <f t="shared" si="39"/>
        <v>#N/A</v>
      </c>
    </row>
    <row r="235" spans="1:13" x14ac:dyDescent="0.25">
      <c r="A235">
        <f>data_file!A263</f>
        <v>6683439.1799999997</v>
      </c>
      <c r="B235">
        <f>data_file!B263</f>
        <v>-18.3751681</v>
      </c>
      <c r="C235">
        <f>data_file!C263</f>
        <v>119.50941400000001</v>
      </c>
      <c r="D235">
        <f t="shared" si="30"/>
        <v>-3.1914536265592499</v>
      </c>
      <c r="E235">
        <f t="shared" si="31"/>
        <v>6683439.1799999997</v>
      </c>
      <c r="F235">
        <f t="shared" si="32"/>
        <v>0.69251202442910165</v>
      </c>
      <c r="G235">
        <f t="shared" si="33"/>
        <v>71.388479900000007</v>
      </c>
      <c r="H235">
        <f t="shared" si="34"/>
        <v>0.22101511886454778</v>
      </c>
      <c r="I235">
        <f t="shared" si="35"/>
        <v>0.65629659545984431</v>
      </c>
      <c r="J235">
        <f t="shared" si="36"/>
        <v>6683439.1799999997</v>
      </c>
      <c r="K235">
        <f t="shared" si="37"/>
        <v>0.22101511886454778</v>
      </c>
      <c r="L235">
        <f t="shared" si="38"/>
        <v>1.5628607441268912E-8</v>
      </c>
      <c r="M235" t="e">
        <f t="shared" si="39"/>
        <v>#N/A</v>
      </c>
    </row>
    <row r="236" spans="1:13" x14ac:dyDescent="0.25">
      <c r="A236">
        <f>data_file!A264</f>
        <v>7079457.8399999999</v>
      </c>
      <c r="B236">
        <f>data_file!B264</f>
        <v>-18.081547400000002</v>
      </c>
      <c r="C236">
        <f>data_file!C264</f>
        <v>122.17967400000001</v>
      </c>
      <c r="D236">
        <f t="shared" si="30"/>
        <v>-2.874825926559252</v>
      </c>
      <c r="E236">
        <f t="shared" si="31"/>
        <v>7079457.8399999999</v>
      </c>
      <c r="F236">
        <f t="shared" si="32"/>
        <v>0.718221999533879</v>
      </c>
      <c r="G236">
        <f t="shared" si="33"/>
        <v>70.988219700000002</v>
      </c>
      <c r="H236">
        <f t="shared" si="34"/>
        <v>0.23396983071065061</v>
      </c>
      <c r="I236">
        <f t="shared" si="35"/>
        <v>0.67904415094430559</v>
      </c>
      <c r="J236">
        <f t="shared" si="36"/>
        <v>7079457.8399999999</v>
      </c>
      <c r="K236">
        <f t="shared" si="37"/>
        <v>0.23396983071065061</v>
      </c>
      <c r="L236">
        <f t="shared" si="38"/>
        <v>1.5265749954720453E-8</v>
      </c>
      <c r="M236" t="e">
        <f t="shared" si="39"/>
        <v>#N/A</v>
      </c>
    </row>
    <row r="237" spans="1:13" x14ac:dyDescent="0.25">
      <c r="A237">
        <f>data_file!A265</f>
        <v>7498942.0899999999</v>
      </c>
      <c r="B237">
        <f>data_file!B265</f>
        <v>-17.545430400000001</v>
      </c>
      <c r="C237">
        <f>data_file!C265</f>
        <v>125.12389400000001</v>
      </c>
      <c r="D237">
        <f t="shared" si="30"/>
        <v>-2.3390761265592506</v>
      </c>
      <c r="E237">
        <f t="shared" si="31"/>
        <v>7498942.0899999999</v>
      </c>
      <c r="F237">
        <f t="shared" si="32"/>
        <v>0.76391703318532567</v>
      </c>
      <c r="G237">
        <f t="shared" si="33"/>
        <v>70.795552900000004</v>
      </c>
      <c r="H237">
        <f t="shared" si="34"/>
        <v>0.25128282685880932</v>
      </c>
      <c r="I237">
        <f t="shared" si="35"/>
        <v>0.72140569343228467</v>
      </c>
      <c r="J237">
        <f t="shared" si="36"/>
        <v>7498942.0899999999</v>
      </c>
      <c r="K237">
        <f t="shared" si="37"/>
        <v>0.25128282685880932</v>
      </c>
      <c r="L237">
        <f t="shared" si="38"/>
        <v>1.5310863946728325E-8</v>
      </c>
      <c r="M237" t="e">
        <f t="shared" si="39"/>
        <v>#N/A</v>
      </c>
    </row>
    <row r="238" spans="1:13" x14ac:dyDescent="0.25">
      <c r="A238">
        <f>data_file!A266</f>
        <v>7943282.3499999996</v>
      </c>
      <c r="B238">
        <f>data_file!B266</f>
        <v>-17.052330600000001</v>
      </c>
      <c r="C238">
        <f>data_file!C266</f>
        <v>127.523415</v>
      </c>
      <c r="D238">
        <f t="shared" si="30"/>
        <v>-1.8303242265592505</v>
      </c>
      <c r="E238">
        <f t="shared" si="31"/>
        <v>7943282.3499999996</v>
      </c>
      <c r="F238">
        <f t="shared" si="32"/>
        <v>0.80999770555237027</v>
      </c>
      <c r="G238">
        <f t="shared" si="33"/>
        <v>69.806449700000002</v>
      </c>
      <c r="H238">
        <f t="shared" si="34"/>
        <v>0.27960517514111533</v>
      </c>
      <c r="I238">
        <f t="shared" si="35"/>
        <v>0.76020867466400999</v>
      </c>
      <c r="J238">
        <f t="shared" si="36"/>
        <v>7943282.3499999996</v>
      </c>
      <c r="K238">
        <f t="shared" si="37"/>
        <v>0.27960517514111533</v>
      </c>
      <c r="L238">
        <f t="shared" si="38"/>
        <v>1.5231860460570901E-8</v>
      </c>
      <c r="M238" t="e">
        <f t="shared" si="39"/>
        <v>#N/A</v>
      </c>
    </row>
    <row r="239" spans="1:13" x14ac:dyDescent="0.25">
      <c r="A239">
        <f>data_file!A267</f>
        <v>8413951.4199999999</v>
      </c>
      <c r="B239">
        <f>data_file!B267</f>
        <v>-16.693853900000001</v>
      </c>
      <c r="C239">
        <f>data_file!C267</f>
        <v>131.12294299999999</v>
      </c>
      <c r="D239">
        <f t="shared" si="30"/>
        <v>-1.4665302265592501</v>
      </c>
      <c r="E239">
        <f t="shared" si="31"/>
        <v>8413951.4199999999</v>
      </c>
      <c r="F239">
        <f t="shared" si="32"/>
        <v>0.84464358635057879</v>
      </c>
      <c r="G239">
        <f t="shared" si="33"/>
        <v>69.824331799999982</v>
      </c>
      <c r="H239">
        <f t="shared" si="34"/>
        <v>0.29131725029592842</v>
      </c>
      <c r="I239">
        <f t="shared" si="35"/>
        <v>0.79281589769831617</v>
      </c>
      <c r="J239">
        <f t="shared" si="36"/>
        <v>8413951.4199999999</v>
      </c>
      <c r="K239">
        <f t="shared" si="37"/>
        <v>0.29131725029592842</v>
      </c>
      <c r="L239">
        <f t="shared" si="38"/>
        <v>1.4996588734823647E-8</v>
      </c>
      <c r="M239" t="e">
        <f t="shared" si="39"/>
        <v>#N/A</v>
      </c>
    </row>
    <row r="240" spans="1:13" x14ac:dyDescent="0.25">
      <c r="A240">
        <f>data_file!A268</f>
        <v>8912509.3800000008</v>
      </c>
      <c r="B240">
        <f>data_file!B268</f>
        <v>-16.3035961</v>
      </c>
      <c r="C240">
        <f>data_file!C268</f>
        <v>134.39348200000001</v>
      </c>
      <c r="D240">
        <f t="shared" si="30"/>
        <v>-1.0785594265592504</v>
      </c>
      <c r="E240">
        <f t="shared" si="31"/>
        <v>8912509.3800000008</v>
      </c>
      <c r="F240">
        <f t="shared" si="32"/>
        <v>0.88322637326166153</v>
      </c>
      <c r="G240">
        <f t="shared" si="33"/>
        <v>69.198692800000003</v>
      </c>
      <c r="H240">
        <f t="shared" si="34"/>
        <v>0.31365867189413577</v>
      </c>
      <c r="I240">
        <f t="shared" si="35"/>
        <v>0.82565553590498919</v>
      </c>
      <c r="J240">
        <f t="shared" si="36"/>
        <v>8912509.3800000008</v>
      </c>
      <c r="K240">
        <f t="shared" si="37"/>
        <v>0.31365867189413577</v>
      </c>
      <c r="L240">
        <f t="shared" si="38"/>
        <v>1.4744125837931728E-8</v>
      </c>
      <c r="M240" t="e">
        <f t="shared" si="39"/>
        <v>#N/A</v>
      </c>
    </row>
    <row r="241" spans="1:13" x14ac:dyDescent="0.25">
      <c r="A241">
        <f>data_file!A269</f>
        <v>9440608.7599999998</v>
      </c>
      <c r="B241">
        <f>data_file!B269</f>
        <v>-15.869471300000001</v>
      </c>
      <c r="C241">
        <f>data_file!C269</f>
        <v>137.45688000000001</v>
      </c>
      <c r="D241">
        <f t="shared" si="30"/>
        <v>-0.62879982655925026</v>
      </c>
      <c r="E241">
        <f t="shared" si="31"/>
        <v>9440608.7599999998</v>
      </c>
      <c r="F241">
        <f t="shared" si="32"/>
        <v>0.93016503149661567</v>
      </c>
      <c r="G241">
        <f t="shared" si="33"/>
        <v>68.262309900000005</v>
      </c>
      <c r="H241">
        <f t="shared" si="34"/>
        <v>0.34449394522607901</v>
      </c>
      <c r="I241">
        <f t="shared" si="35"/>
        <v>0.86402020087592357</v>
      </c>
      <c r="J241">
        <f t="shared" si="36"/>
        <v>9440608.7599999998</v>
      </c>
      <c r="K241">
        <f t="shared" si="37"/>
        <v>0.34449394522607901</v>
      </c>
      <c r="L241">
        <f t="shared" si="38"/>
        <v>1.4566124854500973E-8</v>
      </c>
      <c r="M241" t="e">
        <f t="shared" si="39"/>
        <v>#N/A</v>
      </c>
    </row>
    <row r="242" spans="1:13" x14ac:dyDescent="0.25">
      <c r="A242">
        <f>data_file!A270</f>
        <v>10000000</v>
      </c>
      <c r="B242">
        <f>data_file!B270</f>
        <v>-15.5725155</v>
      </c>
      <c r="C242">
        <f>data_file!C270</f>
        <v>140.72823399999999</v>
      </c>
      <c r="D242">
        <f t="shared" si="30"/>
        <v>-0.33574332655924977</v>
      </c>
      <c r="E242">
        <f t="shared" si="31"/>
        <v>10000000</v>
      </c>
      <c r="F242">
        <f t="shared" si="32"/>
        <v>0.96208364893632137</v>
      </c>
      <c r="G242">
        <f t="shared" si="33"/>
        <v>67.212521299999992</v>
      </c>
      <c r="H242">
        <f t="shared" si="34"/>
        <v>0.37262857719008136</v>
      </c>
      <c r="I242">
        <f t="shared" si="35"/>
        <v>0.88699091935144547</v>
      </c>
      <c r="J242">
        <f t="shared" si="36"/>
        <v>10000000</v>
      </c>
      <c r="K242">
        <f t="shared" si="37"/>
        <v>0.37262857719008136</v>
      </c>
      <c r="L242">
        <f t="shared" si="38"/>
        <v>1.4116898929240723E-8</v>
      </c>
      <c r="M242" t="e">
        <f t="shared" si="39"/>
        <v>#N/A</v>
      </c>
    </row>
    <row r="243" spans="1:13" x14ac:dyDescent="0.25">
      <c r="D243">
        <f t="shared" si="30"/>
        <v>15.23333867344075</v>
      </c>
      <c r="E243">
        <f t="shared" si="31"/>
        <v>10592537.300000001</v>
      </c>
    </row>
    <row r="244" spans="1:13" x14ac:dyDescent="0.25">
      <c r="D244">
        <f t="shared" si="30"/>
        <v>15.203987873440751</v>
      </c>
      <c r="E244">
        <f t="shared" si="31"/>
        <v>11220184.5</v>
      </c>
    </row>
    <row r="245" spans="1:13" x14ac:dyDescent="0.25">
      <c r="D245">
        <f t="shared" si="30"/>
        <v>15.17515837344075</v>
      </c>
      <c r="E245">
        <f t="shared" si="31"/>
        <v>11885022.300000001</v>
      </c>
    </row>
    <row r="246" spans="1:13" x14ac:dyDescent="0.25">
      <c r="D246">
        <f t="shared" si="30"/>
        <v>15.154873573440749</v>
      </c>
      <c r="E246">
        <f t="shared" si="31"/>
        <v>12589254.1</v>
      </c>
    </row>
    <row r="247" spans="1:13" x14ac:dyDescent="0.25">
      <c r="D247">
        <f t="shared" si="30"/>
        <v>15.131402473440749</v>
      </c>
      <c r="E247">
        <f t="shared" si="31"/>
        <v>13335214.300000001</v>
      </c>
    </row>
    <row r="248" spans="1:13" x14ac:dyDescent="0.25">
      <c r="D248">
        <f t="shared" si="30"/>
        <v>15.095063273440751</v>
      </c>
      <c r="E248">
        <f t="shared" si="31"/>
        <v>14125375.4</v>
      </c>
    </row>
    <row r="249" spans="1:13" x14ac:dyDescent="0.25">
      <c r="D249">
        <f t="shared" si="30"/>
        <v>15.086568873440751</v>
      </c>
      <c r="E249">
        <f t="shared" si="31"/>
        <v>14962356.6</v>
      </c>
    </row>
    <row r="250" spans="1:13" x14ac:dyDescent="0.25">
      <c r="D250">
        <f t="shared" si="30"/>
        <v>15.028869673440751</v>
      </c>
      <c r="E250">
        <f t="shared" si="31"/>
        <v>15848931.9</v>
      </c>
    </row>
    <row r="251" spans="1:13" x14ac:dyDescent="0.25">
      <c r="D251">
        <f t="shared" si="30"/>
        <v>14.99597037344075</v>
      </c>
      <c r="E251">
        <f t="shared" si="31"/>
        <v>16788040.199999999</v>
      </c>
    </row>
    <row r="252" spans="1:13" x14ac:dyDescent="0.25">
      <c r="D252">
        <f t="shared" si="30"/>
        <v>14.912336273440751</v>
      </c>
      <c r="E252">
        <f t="shared" si="31"/>
        <v>17782794.100000001</v>
      </c>
    </row>
    <row r="253" spans="1:13" x14ac:dyDescent="0.25">
      <c r="D253">
        <f t="shared" si="30"/>
        <v>14.868280373440751</v>
      </c>
      <c r="E253">
        <f t="shared" si="31"/>
        <v>18836490.899999999</v>
      </c>
    </row>
    <row r="254" spans="1:13" x14ac:dyDescent="0.25">
      <c r="D254">
        <f t="shared" si="30"/>
        <v>14.81938637344075</v>
      </c>
      <c r="E254">
        <f t="shared" si="31"/>
        <v>19952623.100000001</v>
      </c>
    </row>
    <row r="255" spans="1:13" x14ac:dyDescent="0.25">
      <c r="D255">
        <f t="shared" si="30"/>
        <v>14.747315073440749</v>
      </c>
      <c r="E255">
        <f t="shared" si="31"/>
        <v>21134890.399999999</v>
      </c>
    </row>
    <row r="256" spans="1:13" x14ac:dyDescent="0.25">
      <c r="D256">
        <f t="shared" si="30"/>
        <v>14.66792847344075</v>
      </c>
      <c r="E256">
        <f t="shared" si="31"/>
        <v>22387211.399999999</v>
      </c>
    </row>
    <row r="257" spans="4:5" x14ac:dyDescent="0.25">
      <c r="D257">
        <f t="shared" si="30"/>
        <v>14.587206573440749</v>
      </c>
      <c r="E257">
        <f t="shared" si="31"/>
        <v>23713737.100000001</v>
      </c>
    </row>
    <row r="258" spans="4:5" x14ac:dyDescent="0.25">
      <c r="D258">
        <f t="shared" ref="D258:D267" si="40" xml:space="preserve"> ZdB_measured + cal_dB</f>
        <v>14.44981207344075</v>
      </c>
      <c r="E258">
        <f t="shared" ref="E258:E267" si="41" xml:space="preserve"> Frequency</f>
        <v>25118864.300000001</v>
      </c>
    </row>
    <row r="259" spans="4:5" x14ac:dyDescent="0.25">
      <c r="D259">
        <f t="shared" si="40"/>
        <v>14.363500573440749</v>
      </c>
      <c r="E259">
        <f t="shared" si="41"/>
        <v>26607250.600000001</v>
      </c>
    </row>
    <row r="260" spans="4:5" x14ac:dyDescent="0.25">
      <c r="D260">
        <f t="shared" si="40"/>
        <v>14.265881873440749</v>
      </c>
      <c r="E260">
        <f t="shared" si="41"/>
        <v>28183829.300000001</v>
      </c>
    </row>
    <row r="261" spans="4:5" x14ac:dyDescent="0.25">
      <c r="D261">
        <f t="shared" si="40"/>
        <v>14.093876573440751</v>
      </c>
      <c r="E261">
        <f t="shared" si="41"/>
        <v>29853826.199999999</v>
      </c>
    </row>
    <row r="262" spans="4:5" x14ac:dyDescent="0.25">
      <c r="D262">
        <f t="shared" si="40"/>
        <v>13.924991973440751</v>
      </c>
      <c r="E262">
        <f t="shared" si="41"/>
        <v>31622776.600000001</v>
      </c>
    </row>
    <row r="263" spans="4:5" x14ac:dyDescent="0.25">
      <c r="D263">
        <f t="shared" si="40"/>
        <v>13.70867277344075</v>
      </c>
      <c r="E263">
        <f t="shared" si="41"/>
        <v>33496543.899999999</v>
      </c>
    </row>
    <row r="264" spans="4:5" x14ac:dyDescent="0.25">
      <c r="D264">
        <f t="shared" si="40"/>
        <v>13.41400567344075</v>
      </c>
      <c r="E264">
        <f t="shared" si="41"/>
        <v>35481338.899999999</v>
      </c>
    </row>
    <row r="265" spans="4:5" x14ac:dyDescent="0.25">
      <c r="D265">
        <f t="shared" si="40"/>
        <v>13.08495437344075</v>
      </c>
      <c r="E265">
        <f t="shared" si="41"/>
        <v>37583740.399999999</v>
      </c>
    </row>
    <row r="266" spans="4:5" x14ac:dyDescent="0.25">
      <c r="D266">
        <f t="shared" si="40"/>
        <v>12.637115273440751</v>
      </c>
      <c r="E266">
        <f t="shared" si="41"/>
        <v>39810717.100000001</v>
      </c>
    </row>
    <row r="267" spans="4:5" x14ac:dyDescent="0.25">
      <c r="D267">
        <f t="shared" si="40"/>
        <v>12.631749473440751</v>
      </c>
      <c r="E267">
        <f t="shared" si="41"/>
        <v>40000000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data_file</vt:lpstr>
      <vt:lpstr>current_probe_calibration</vt:lpstr>
      <vt:lpstr>plot_data</vt:lpstr>
      <vt:lpstr>|Z| &amp; P(Z)</vt:lpstr>
      <vt:lpstr>RLC</vt:lpstr>
      <vt:lpstr>cal_dB</vt:lpstr>
      <vt:lpstr>cal_phase</vt:lpstr>
      <vt:lpstr>Frequency</vt:lpstr>
      <vt:lpstr>phase_Z</vt:lpstr>
      <vt:lpstr>Real_Z</vt:lpstr>
      <vt:lpstr>X</vt:lpstr>
      <vt:lpstr>Z</vt:lpstr>
      <vt:lpstr>Z_corrected</vt:lpstr>
      <vt:lpstr>Z_phase_measured</vt:lpstr>
      <vt:lpstr>ZdB_corrected</vt:lpstr>
      <vt:lpstr>ZdB_measured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2019-06-16T04:51:00Z</dcterms:created>
  <dcterms:modified xsi:type="dcterms:W3CDTF">2019-06-17T04:24:46Z</dcterms:modified>
</cp:coreProperties>
</file>